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601"/>
  <workbookPr/>
  <mc:AlternateContent xmlns:mc="http://schemas.openxmlformats.org/markup-compatibility/2006">
    <mc:Choice Requires="x15">
      <x15ac:absPath xmlns:x15ac="http://schemas.microsoft.com/office/spreadsheetml/2010/11/ac" url="\\ad.librasystemsuk.com\Shared Folders\Folder Redirection\dave.rees\Desktop\Website info\Calculators\"/>
    </mc:Choice>
  </mc:AlternateContent>
  <xr:revisionPtr revIDLastSave="0" documentId="13_ncr:1_{40684E59-81CF-4C5E-AF1E-08AC337E6870}" xr6:coauthVersionLast="43" xr6:coauthVersionMax="43" xr10:uidLastSave="{00000000-0000-0000-0000-000000000000}"/>
  <bookViews>
    <workbookView xWindow="28680" yWindow="-120" windowWidth="29040" windowHeight="15840" xr2:uid="{387B3AC1-520C-4968-A762-59F16F1218E7}"/>
  </bookViews>
  <sheets>
    <sheet name="Sheet1" sheetId="1" r:id="rId1"/>
  </sheet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H42" i="1" l="1"/>
  <c r="L42" i="1" s="1"/>
  <c r="J42" i="1" s="1"/>
  <c r="H33" i="1"/>
  <c r="L33" i="1" s="1"/>
  <c r="J33" i="1" s="1"/>
  <c r="H24" i="1"/>
  <c r="H13" i="1"/>
  <c r="L13" i="1" s="1"/>
  <c r="J13" i="1" s="1"/>
  <c r="H15" i="1"/>
  <c r="L15" i="1" s="1"/>
  <c r="J15" i="1" s="1"/>
  <c r="K44" i="1"/>
  <c r="H44" i="1" s="1"/>
  <c r="H40" i="1"/>
  <c r="L40" i="1" s="1"/>
  <c r="J40" i="1" s="1"/>
  <c r="K35" i="1"/>
  <c r="H35" i="1" s="1"/>
  <c r="H31" i="1"/>
  <c r="L31" i="1" s="1"/>
  <c r="J31" i="1" s="1"/>
  <c r="K26" i="1"/>
  <c r="H26" i="1" s="1"/>
  <c r="K17" i="1"/>
  <c r="H17" i="1" s="1"/>
  <c r="L24" i="1"/>
  <c r="J24" i="1" s="1"/>
  <c r="H22" i="1"/>
  <c r="L22" i="1" s="1"/>
  <c r="J22" i="1" s="1"/>
  <c r="H11" i="1"/>
  <c r="L11" i="1" s="1"/>
  <c r="J11" i="1" s="1"/>
  <c r="L44" i="1" l="1"/>
  <c r="J44" i="1" s="1"/>
  <c r="L35" i="1"/>
  <c r="J35" i="1" s="1"/>
  <c r="L26" i="1"/>
  <c r="J26" i="1" s="1"/>
  <c r="L17" i="1"/>
  <c r="J17" i="1" s="1"/>
</calcChain>
</file>

<file path=xl/sharedStrings.xml><?xml version="1.0" encoding="utf-8"?>
<sst xmlns="http://schemas.openxmlformats.org/spreadsheetml/2006/main" count="57" uniqueCount="24">
  <si>
    <t>Length</t>
  </si>
  <si>
    <t>Square Meters</t>
  </si>
  <si>
    <t>No Pieces</t>
  </si>
  <si>
    <t>Product</t>
  </si>
  <si>
    <t>600mm</t>
  </si>
  <si>
    <t xml:space="preserve">Ceiling Area </t>
  </si>
  <si>
    <t>Main Tee</t>
  </si>
  <si>
    <t>3600mm</t>
  </si>
  <si>
    <t>1200mm</t>
  </si>
  <si>
    <t>3000mm</t>
  </si>
  <si>
    <t>Cartons</t>
  </si>
  <si>
    <t>Pcs Per Carton</t>
  </si>
  <si>
    <t xml:space="preserve">       Module: 600mm x 600mm with Main Tees @ 1200mm centres</t>
  </si>
  <si>
    <t xml:space="preserve">       Module: 600mm x 1200mm with Main Tees @ 1200mm centres</t>
  </si>
  <si>
    <t xml:space="preserve">       Module: 600mm x 600mm with Main Tees @ 600mm centres</t>
  </si>
  <si>
    <t xml:space="preserve">       Module: 600mm x 1200mm with Main Tees @ 600mm centres</t>
  </si>
  <si>
    <t>Edge Trim*</t>
  </si>
  <si>
    <t>Enter data in the box below</t>
  </si>
  <si>
    <t>RM1 - Main Tee</t>
  </si>
  <si>
    <t>RBC - Cross Tee</t>
  </si>
  <si>
    <t>RA19/31 - Trim</t>
  </si>
  <si>
    <t>* Note: The quantities show above are only a guide. Projects should be assessed on a individual basis. Edge Trim is based on a square room. An allowance should be made over and above the quantities shown in the calculator.                                                                                                                                                                                  Corrosive resistant 1200mm Cross Tees are packed in 40 pieces per carton.</t>
  </si>
  <si>
    <t>Cross Tee x 1200mm</t>
  </si>
  <si>
    <t>Cross Tee x 600mm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</si>
</sst>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"/>
  </numFmts>
  <fonts count="8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i/>
      <sz val="8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59999389629810485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1">
    <xf numFmtId="0" fontId="0" fillId="0" borderId="0"/>
  </cellStyleXfs>
  <cellXfs count="39">
    <xf numFmtId="0" fontId="0" fillId="0" borderId="0" xfId="0"/>
    <xf numFmtId="0" fontId="2" fillId="0" borderId="0" xfId="0" applyFont="1"/>
    <xf numFmtId="0" fontId="0" fillId="0" borderId="0" xfId="0" applyFont="1"/>
    <xf numFmtId="0" fontId="0" fillId="0" borderId="0" xfId="0" applyFont="1" applyAlignment="1">
      <alignment horizontal="center"/>
    </xf>
    <xf numFmtId="0" fontId="4" fillId="0" borderId="0" xfId="0" applyFont="1" applyAlignment="1">
      <alignment horizontal="right" wrapText="1"/>
    </xf>
    <xf numFmtId="0" fontId="1" fillId="2" borderId="1" xfId="0" applyFont="1" applyFill="1" applyBorder="1" applyAlignment="1">
      <alignment horizontal="center"/>
    </xf>
    <xf numFmtId="164" fontId="1" fillId="2" borderId="1" xfId="0" applyNumberFormat="1" applyFont="1" applyFill="1" applyBorder="1" applyAlignment="1">
      <alignment horizontal="center"/>
    </xf>
    <xf numFmtId="0" fontId="4" fillId="3" borderId="0" xfId="0" applyFont="1" applyFill="1" applyBorder="1" applyAlignment="1"/>
    <xf numFmtId="0" fontId="0" fillId="0" borderId="0" xfId="0" applyFont="1" applyBorder="1"/>
    <xf numFmtId="0" fontId="1" fillId="0" borderId="0" xfId="0" applyFont="1" applyBorder="1" applyAlignment="1">
      <alignment wrapText="1"/>
    </xf>
    <xf numFmtId="0" fontId="1" fillId="0" borderId="0" xfId="0" applyFont="1" applyAlignment="1">
      <alignment vertical="top" wrapText="1"/>
    </xf>
    <xf numFmtId="0" fontId="4" fillId="0" borderId="0" xfId="0" applyFont="1" applyAlignment="1">
      <alignment wrapText="1"/>
    </xf>
    <xf numFmtId="0" fontId="5" fillId="0" borderId="0" xfId="0" applyFont="1" applyAlignment="1">
      <alignment vertical="center"/>
    </xf>
    <xf numFmtId="0" fontId="1" fillId="2" borderId="1" xfId="0" applyFont="1" applyFill="1" applyBorder="1" applyAlignment="1"/>
    <xf numFmtId="164" fontId="0" fillId="0" borderId="0" xfId="0" applyNumberFormat="1" applyFont="1" applyAlignment="1">
      <alignment horizontal="left"/>
    </xf>
    <xf numFmtId="0" fontId="5" fillId="0" borderId="0" xfId="0" applyFont="1" applyAlignment="1">
      <alignment horizontal="left" vertical="center"/>
    </xf>
    <xf numFmtId="0" fontId="0" fillId="0" borderId="0" xfId="0" applyFont="1" applyAlignment="1">
      <alignment horizontal="left"/>
    </xf>
    <xf numFmtId="0" fontId="7" fillId="3" borderId="0" xfId="0" applyFont="1" applyFill="1" applyBorder="1" applyAlignment="1"/>
    <xf numFmtId="0" fontId="1" fillId="3" borderId="0" xfId="0" applyFont="1" applyFill="1" applyBorder="1" applyAlignment="1"/>
    <xf numFmtId="2" fontId="3" fillId="0" borderId="0" xfId="0" applyNumberFormat="1" applyFont="1"/>
    <xf numFmtId="2" fontId="2" fillId="0" borderId="0" xfId="0" applyNumberFormat="1" applyFont="1" applyAlignment="1">
      <alignment wrapText="1"/>
    </xf>
    <xf numFmtId="2" fontId="2" fillId="3" borderId="0" xfId="0" applyNumberFormat="1" applyFont="1" applyFill="1" applyBorder="1" applyAlignment="1"/>
    <xf numFmtId="2" fontId="0" fillId="0" borderId="0" xfId="0" applyNumberFormat="1" applyFont="1"/>
    <xf numFmtId="0" fontId="6" fillId="0" borderId="0" xfId="0" applyFont="1" applyAlignment="1">
      <alignment horizontal="left" vertical="top" wrapText="1"/>
    </xf>
    <xf numFmtId="0" fontId="1" fillId="0" borderId="0" xfId="0" applyFont="1" applyAlignment="1">
      <alignment horizontal="left" vertical="top" wrapText="1"/>
    </xf>
    <xf numFmtId="0" fontId="2" fillId="0" borderId="4" xfId="0" applyFont="1" applyBorder="1" applyAlignment="1">
      <alignment horizontal="center" wrapText="1"/>
    </xf>
    <xf numFmtId="2" fontId="2" fillId="0" borderId="0" xfId="0" applyNumberFormat="1" applyFont="1" applyAlignment="1">
      <alignment horizontal="center" wrapText="1"/>
    </xf>
    <xf numFmtId="0" fontId="0" fillId="0" borderId="0" xfId="0" applyFont="1" applyAlignment="1">
      <alignment horizontal="center"/>
    </xf>
    <xf numFmtId="0" fontId="0" fillId="0" borderId="5" xfId="0" applyFont="1" applyBorder="1" applyAlignment="1">
      <alignment horizontal="center"/>
    </xf>
    <xf numFmtId="0" fontId="1" fillId="2" borderId="2" xfId="0" applyFont="1" applyFill="1" applyBorder="1" applyAlignment="1">
      <alignment horizontal="left" vertical="center"/>
    </xf>
    <xf numFmtId="0" fontId="1" fillId="2" borderId="3" xfId="0" applyFont="1" applyFill="1" applyBorder="1" applyAlignment="1">
      <alignment horizontal="left" vertical="center"/>
    </xf>
    <xf numFmtId="164" fontId="1" fillId="2" borderId="2" xfId="0" applyNumberFormat="1" applyFont="1" applyFill="1" applyBorder="1" applyAlignment="1">
      <alignment horizontal="left" vertical="center"/>
    </xf>
    <xf numFmtId="164" fontId="1" fillId="2" borderId="3" xfId="0" applyNumberFormat="1" applyFont="1" applyFill="1" applyBorder="1" applyAlignment="1">
      <alignment horizontal="left" vertical="center"/>
    </xf>
    <xf numFmtId="1" fontId="1" fillId="2" borderId="2" xfId="0" applyNumberFormat="1" applyFont="1" applyFill="1" applyBorder="1" applyAlignment="1">
      <alignment horizontal="center" vertical="center"/>
    </xf>
    <xf numFmtId="1" fontId="1" fillId="2" borderId="3" xfId="0" applyNumberFormat="1" applyFont="1" applyFill="1" applyBorder="1" applyAlignment="1">
      <alignment horizontal="center" vertical="center"/>
    </xf>
    <xf numFmtId="164" fontId="1" fillId="0" borderId="0" xfId="0" applyNumberFormat="1" applyFont="1" applyAlignment="1">
      <alignment horizontal="center"/>
    </xf>
    <xf numFmtId="0" fontId="7" fillId="2" borderId="1" xfId="0" applyFont="1" applyFill="1" applyBorder="1" applyAlignment="1">
      <alignment horizontal="center"/>
    </xf>
    <xf numFmtId="0" fontId="0" fillId="4" borderId="1" xfId="0" applyFont="1" applyFill="1" applyBorder="1" applyAlignment="1">
      <alignment horizontal="center"/>
    </xf>
    <xf numFmtId="0" fontId="1" fillId="2" borderId="1" xfId="0" applyFont="1" applyFill="1" applyBorder="1" applyAlignment="1">
      <alignment horizontal="right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69516</xdr:colOff>
      <xdr:row>0</xdr:row>
      <xdr:rowOff>98522</xdr:rowOff>
    </xdr:from>
    <xdr:to>
      <xdr:col>5</xdr:col>
      <xdr:colOff>398145</xdr:colOff>
      <xdr:row>4</xdr:row>
      <xdr:rowOff>38100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176A18DE-3F4A-47CF-8B87-C84EBA88907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91" y="98522"/>
          <a:ext cx="1864059" cy="66347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22860</xdr:colOff>
      <xdr:row>17</xdr:row>
      <xdr:rowOff>53340</xdr:rowOff>
    </xdr:from>
    <xdr:to>
      <xdr:col>4</xdr:col>
      <xdr:colOff>231865</xdr:colOff>
      <xdr:row>22</xdr:row>
      <xdr:rowOff>167640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0C55237-00CC-4A16-A830-E4E5ED01E2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3340" y="3162300"/>
          <a:ext cx="1458685" cy="1021080"/>
        </a:xfrm>
        <a:prstGeom prst="rect">
          <a:avLst/>
        </a:prstGeom>
      </xdr:spPr>
    </xdr:pic>
    <xdr:clientData/>
  </xdr:twoCellAnchor>
  <xdr:twoCellAnchor editAs="oneCell">
    <xdr:from>
      <xdr:col>1</xdr:col>
      <xdr:colOff>7620</xdr:colOff>
      <xdr:row>24</xdr:row>
      <xdr:rowOff>36600</xdr:rowOff>
    </xdr:from>
    <xdr:to>
      <xdr:col>4</xdr:col>
      <xdr:colOff>281940</xdr:colOff>
      <xdr:row>29</xdr:row>
      <xdr:rowOff>114300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16AA8B10-1B49-4D5D-819E-4DF9180A21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8100" y="4425720"/>
          <a:ext cx="1516380" cy="1007340"/>
        </a:xfrm>
        <a:prstGeom prst="rect">
          <a:avLst/>
        </a:prstGeom>
      </xdr:spPr>
    </xdr:pic>
    <xdr:clientData/>
  </xdr:twoCellAnchor>
  <xdr:twoCellAnchor editAs="oneCell">
    <xdr:from>
      <xdr:col>1</xdr:col>
      <xdr:colOff>84175</xdr:colOff>
      <xdr:row>10</xdr:row>
      <xdr:rowOff>103557</xdr:rowOff>
    </xdr:from>
    <xdr:to>
      <xdr:col>4</xdr:col>
      <xdr:colOff>213272</xdr:colOff>
      <xdr:row>15</xdr:row>
      <xdr:rowOff>133571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CBD7C6A4-623F-4DE2-9A1E-067C4B57B5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15187" y="1919952"/>
          <a:ext cx="1382232" cy="92868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Glow Edge">
      <a:fillStyleLst>
        <a:solidFill>
          <a:schemeClr val="phClr"/>
        </a:solidFill>
        <a:solidFill>
          <a:schemeClr val="phClr">
            <a:tint val="55000"/>
          </a:schemeClr>
        </a:solidFill>
        <a:solidFill>
          <a:schemeClr val="phClr"/>
        </a:solidFill>
      </a:fillStyleLst>
      <a:lnStyleLst>
        <a:ln w="12700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>
            <a:outerShdw blurRad="50800" dist="25400" algn="bl" rotWithShape="0">
              <a:srgbClr val="000000">
                <a:alpha val="60000"/>
              </a:srgbClr>
            </a:outerShdw>
          </a:effectLst>
        </a:effectStyle>
        <a:effectStyle>
          <a:effectLst/>
          <a:scene3d>
            <a:camera prst="orthographicFront">
              <a:rot lat="0" lon="0" rev="0"/>
            </a:camera>
            <a:lightRig rig="brightRoom" dir="tl">
              <a:rot lat="0" lon="0" rev="1800000"/>
            </a:lightRig>
          </a:scene3d>
          <a:sp3d contourW="10160" prstMaterial="dkEdge">
            <a:bevelT w="38100" h="50800" prst="angle"/>
            <a:contourClr>
              <a:schemeClr val="phClr">
                <a:shade val="40000"/>
                <a:satMod val="150000"/>
              </a:schemeClr>
            </a:contourClr>
          </a:sp3d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3264AB-48BC-4E88-97F0-66D0CAC58F81}">
  <dimension ref="A1:L50"/>
  <sheetViews>
    <sheetView showGridLines="0" showRowColHeaders="0" tabSelected="1" showRuler="0" view="pageLayout" zoomScale="172" zoomScaleNormal="80" zoomScalePageLayoutView="172" workbookViewId="0">
      <selection activeCell="D7" sqref="D7:E7"/>
    </sheetView>
  </sheetViews>
  <sheetFormatPr defaultColWidth="8.88671875" defaultRowHeight="14.4" x14ac:dyDescent="0.3"/>
  <cols>
    <col min="1" max="1" width="0.44140625" style="8" customWidth="1"/>
    <col min="2" max="2" width="8.88671875" style="2"/>
    <col min="3" max="3" width="5.44140625" style="2" customWidth="1"/>
    <col min="4" max="4" width="3.109375" style="2" customWidth="1"/>
    <col min="5" max="5" width="4.109375" style="2" customWidth="1"/>
    <col min="6" max="6" width="18.5546875" style="3" customWidth="1"/>
    <col min="7" max="7" width="8.44140625" style="14" customWidth="1"/>
    <col min="8" max="9" width="12.5546875" style="2" customWidth="1"/>
    <col min="10" max="10" width="12.88671875" style="2" customWidth="1"/>
    <col min="11" max="11" width="10.21875" style="2" hidden="1" customWidth="1"/>
    <col min="12" max="12" width="8.6640625" style="19" hidden="1" customWidth="1"/>
    <col min="13" max="13" width="0.21875" style="2" customWidth="1"/>
    <col min="14" max="16384" width="8.88671875" style="2"/>
  </cols>
  <sheetData>
    <row r="1" spans="1:12" x14ac:dyDescent="0.3">
      <c r="A1" s="35"/>
      <c r="B1" s="35"/>
      <c r="C1" s="35"/>
      <c r="D1" s="35"/>
      <c r="E1" s="35"/>
      <c r="F1" s="35"/>
      <c r="G1" s="35"/>
      <c r="H1" s="35"/>
      <c r="I1" s="35"/>
      <c r="J1" s="35"/>
      <c r="K1" s="35"/>
    </row>
    <row r="6" spans="1:12" x14ac:dyDescent="0.3">
      <c r="B6" s="36" t="s">
        <v>17</v>
      </c>
      <c r="C6" s="36"/>
      <c r="D6" s="36"/>
      <c r="E6" s="36"/>
      <c r="F6" s="36"/>
      <c r="G6" s="17"/>
    </row>
    <row r="7" spans="1:12" ht="14.4" customHeight="1" x14ac:dyDescent="0.3">
      <c r="B7" s="13" t="s">
        <v>5</v>
      </c>
      <c r="C7" s="13"/>
      <c r="D7" s="37">
        <v>0</v>
      </c>
      <c r="E7" s="37"/>
      <c r="F7" s="38" t="s">
        <v>1</v>
      </c>
      <c r="G7" s="18"/>
      <c r="H7" s="1"/>
      <c r="I7" s="1"/>
      <c r="J7" s="1"/>
      <c r="K7" s="4"/>
    </row>
    <row r="8" spans="1:12" ht="14.4" customHeight="1" x14ac:dyDescent="0.3">
      <c r="D8" s="7"/>
      <c r="E8" s="7"/>
      <c r="F8" s="7"/>
      <c r="G8" s="7"/>
      <c r="H8" s="7"/>
      <c r="I8" s="7"/>
      <c r="J8" s="7"/>
      <c r="K8" s="11"/>
      <c r="L8" s="20"/>
    </row>
    <row r="9" spans="1:12" ht="14.4" customHeight="1" x14ac:dyDescent="0.3">
      <c r="C9" s="7"/>
      <c r="D9" s="7"/>
      <c r="E9" s="7"/>
      <c r="F9" s="7" t="s">
        <v>12</v>
      </c>
      <c r="G9" s="7"/>
      <c r="H9" s="7"/>
      <c r="I9" s="7"/>
      <c r="J9" s="7"/>
      <c r="K9" s="7"/>
      <c r="L9" s="21"/>
    </row>
    <row r="10" spans="1:12" ht="14.4" customHeight="1" x14ac:dyDescent="0.3">
      <c r="B10" s="27" t="s">
        <v>18</v>
      </c>
      <c r="C10" s="27"/>
      <c r="D10" s="27"/>
      <c r="E10" s="28"/>
      <c r="F10" s="5" t="s">
        <v>3</v>
      </c>
      <c r="G10" s="6" t="s">
        <v>0</v>
      </c>
      <c r="H10" s="5" t="s">
        <v>2</v>
      </c>
      <c r="I10" s="5" t="s">
        <v>11</v>
      </c>
      <c r="J10" s="5" t="s">
        <v>10</v>
      </c>
      <c r="K10" s="11"/>
      <c r="L10" s="20"/>
    </row>
    <row r="11" spans="1:12" ht="14.4" customHeight="1" x14ac:dyDescent="0.3">
      <c r="F11" s="29" t="s">
        <v>6</v>
      </c>
      <c r="G11" s="31" t="s">
        <v>7</v>
      </c>
      <c r="H11" s="33">
        <f>SUM(K11*$D$7)/3.6</f>
        <v>0</v>
      </c>
      <c r="I11" s="33">
        <v>20</v>
      </c>
      <c r="J11" s="33">
        <f>ROUNDUP(L11, 0)</f>
        <v>0</v>
      </c>
      <c r="K11" s="25">
        <v>0.84</v>
      </c>
      <c r="L11" s="26">
        <f>SUM(H11/I11)</f>
        <v>0</v>
      </c>
    </row>
    <row r="12" spans="1:12" ht="14.4" customHeight="1" x14ac:dyDescent="0.3">
      <c r="F12" s="30"/>
      <c r="G12" s="32"/>
      <c r="H12" s="34"/>
      <c r="I12" s="34"/>
      <c r="J12" s="34"/>
      <c r="K12" s="25"/>
      <c r="L12" s="26"/>
    </row>
    <row r="13" spans="1:12" ht="14.4" customHeight="1" x14ac:dyDescent="0.3">
      <c r="F13" s="29" t="s">
        <v>22</v>
      </c>
      <c r="G13" s="31" t="s">
        <v>8</v>
      </c>
      <c r="H13" s="33">
        <f>SUM(K13*$D$7)/1.2</f>
        <v>0</v>
      </c>
      <c r="I13" s="33">
        <v>60</v>
      </c>
      <c r="J13" s="33">
        <f>ROUNDUP(L13, 0)</f>
        <v>0</v>
      </c>
      <c r="K13" s="25">
        <v>1.68</v>
      </c>
      <c r="L13" s="26">
        <f>SUM(H13/I13)</f>
        <v>0</v>
      </c>
    </row>
    <row r="14" spans="1:12" ht="14.4" customHeight="1" x14ac:dyDescent="0.3">
      <c r="F14" s="30"/>
      <c r="G14" s="32"/>
      <c r="H14" s="34"/>
      <c r="I14" s="34"/>
      <c r="J14" s="34"/>
      <c r="K14" s="25"/>
      <c r="L14" s="26"/>
    </row>
    <row r="15" spans="1:12" ht="14.4" customHeight="1" x14ac:dyDescent="0.3">
      <c r="F15" s="29" t="s">
        <v>23</v>
      </c>
      <c r="G15" s="31" t="s">
        <v>4</v>
      </c>
      <c r="H15" s="33">
        <f>SUM(K15*$D$7)/0.6</f>
        <v>0</v>
      </c>
      <c r="I15" s="33">
        <v>60</v>
      </c>
      <c r="J15" s="33">
        <f>ROUNDUP(L15, 0)</f>
        <v>0</v>
      </c>
      <c r="K15" s="25">
        <v>0.84</v>
      </c>
      <c r="L15" s="26">
        <f>SUM(H15/I15)</f>
        <v>0</v>
      </c>
    </row>
    <row r="16" spans="1:12" ht="14.4" customHeight="1" x14ac:dyDescent="0.3">
      <c r="F16" s="30"/>
      <c r="G16" s="32"/>
      <c r="H16" s="34"/>
      <c r="I16" s="34"/>
      <c r="J16" s="34"/>
      <c r="K16" s="25"/>
      <c r="L16" s="26"/>
    </row>
    <row r="17" spans="2:12" ht="14.4" customHeight="1" x14ac:dyDescent="0.3">
      <c r="B17" s="27" t="s">
        <v>19</v>
      </c>
      <c r="C17" s="27"/>
      <c r="D17" s="27"/>
      <c r="E17" s="28"/>
      <c r="F17" s="29" t="s">
        <v>16</v>
      </c>
      <c r="G17" s="31" t="s">
        <v>9</v>
      </c>
      <c r="H17" s="33">
        <f>SUM(K17)/3</f>
        <v>0</v>
      </c>
      <c r="I17" s="33">
        <v>30</v>
      </c>
      <c r="J17" s="33">
        <f>ROUNDUP(L17, 0)</f>
        <v>0</v>
      </c>
      <c r="K17" s="25">
        <f>SQRT($D$7)*4</f>
        <v>0</v>
      </c>
      <c r="L17" s="26">
        <f>SUM(H17/I17)</f>
        <v>0</v>
      </c>
    </row>
    <row r="18" spans="2:12" ht="14.4" customHeight="1" x14ac:dyDescent="0.3">
      <c r="F18" s="30"/>
      <c r="G18" s="32"/>
      <c r="H18" s="34"/>
      <c r="I18" s="34"/>
      <c r="J18" s="34"/>
      <c r="K18" s="25"/>
      <c r="L18" s="26"/>
    </row>
    <row r="19" spans="2:12" x14ac:dyDescent="0.3">
      <c r="B19" s="12"/>
      <c r="C19" s="12"/>
      <c r="D19" s="12"/>
      <c r="E19" s="12"/>
      <c r="F19" s="12"/>
      <c r="G19" s="15"/>
      <c r="H19" s="12"/>
      <c r="I19" s="12"/>
      <c r="J19" s="12"/>
      <c r="K19" s="12"/>
    </row>
    <row r="20" spans="2:12" ht="14.4" customHeight="1" x14ac:dyDescent="0.3">
      <c r="C20" s="10"/>
      <c r="D20" s="10"/>
      <c r="E20" s="10"/>
      <c r="F20" s="7" t="s">
        <v>13</v>
      </c>
      <c r="G20" s="7"/>
      <c r="H20" s="7"/>
      <c r="I20" s="7"/>
      <c r="J20" s="7"/>
      <c r="K20" s="7"/>
      <c r="L20" s="21"/>
    </row>
    <row r="21" spans="2:12" ht="14.4" customHeight="1" x14ac:dyDescent="0.3">
      <c r="B21" s="10"/>
      <c r="C21" s="10"/>
      <c r="D21" s="10"/>
      <c r="E21" s="10"/>
      <c r="F21" s="5" t="s">
        <v>3</v>
      </c>
      <c r="G21" s="6" t="s">
        <v>0</v>
      </c>
      <c r="H21" s="5" t="s">
        <v>2</v>
      </c>
      <c r="I21" s="5" t="s">
        <v>11</v>
      </c>
      <c r="J21" s="5" t="s">
        <v>10</v>
      </c>
      <c r="K21" s="11"/>
      <c r="L21" s="20"/>
    </row>
    <row r="22" spans="2:12" ht="14.4" customHeight="1" x14ac:dyDescent="0.3">
      <c r="B22" s="9"/>
      <c r="C22" s="9"/>
      <c r="D22" s="9"/>
      <c r="E22" s="9"/>
      <c r="F22" s="29" t="s">
        <v>6</v>
      </c>
      <c r="G22" s="31" t="s">
        <v>7</v>
      </c>
      <c r="H22" s="33">
        <f>SUM(K22*$D$7)/3.6</f>
        <v>0</v>
      </c>
      <c r="I22" s="33">
        <v>20</v>
      </c>
      <c r="J22" s="33">
        <f>ROUNDUP(L22, 0)</f>
        <v>0</v>
      </c>
      <c r="K22" s="25">
        <v>0.84</v>
      </c>
      <c r="L22" s="26">
        <f>SUM(H22/I22)</f>
        <v>0</v>
      </c>
    </row>
    <row r="23" spans="2:12" ht="14.4" customHeight="1" x14ac:dyDescent="0.3">
      <c r="B23" s="9"/>
      <c r="C23" s="9"/>
      <c r="D23" s="9"/>
      <c r="E23" s="9"/>
      <c r="F23" s="30"/>
      <c r="G23" s="32"/>
      <c r="H23" s="34"/>
      <c r="I23" s="34"/>
      <c r="J23" s="34"/>
      <c r="K23" s="25"/>
      <c r="L23" s="26"/>
    </row>
    <row r="24" spans="2:12" ht="14.4" customHeight="1" x14ac:dyDescent="0.3">
      <c r="B24" s="27" t="s">
        <v>20</v>
      </c>
      <c r="C24" s="27"/>
      <c r="D24" s="27"/>
      <c r="E24" s="28"/>
      <c r="F24" s="29" t="s">
        <v>22</v>
      </c>
      <c r="G24" s="31" t="s">
        <v>8</v>
      </c>
      <c r="H24" s="33">
        <f>SUM(K24*$D$7)/1.2</f>
        <v>0</v>
      </c>
      <c r="I24" s="33">
        <v>60</v>
      </c>
      <c r="J24" s="33">
        <f>ROUNDUP(L24, 0)</f>
        <v>0</v>
      </c>
      <c r="K24" s="25">
        <v>1.68</v>
      </c>
      <c r="L24" s="26">
        <f>SUM(H24/I24)</f>
        <v>0</v>
      </c>
    </row>
    <row r="25" spans="2:12" ht="14.4" customHeight="1" x14ac:dyDescent="0.3">
      <c r="B25" s="8"/>
      <c r="F25" s="30"/>
      <c r="G25" s="32"/>
      <c r="H25" s="34"/>
      <c r="I25" s="34"/>
      <c r="J25" s="34"/>
      <c r="K25" s="25"/>
      <c r="L25" s="26"/>
    </row>
    <row r="26" spans="2:12" ht="14.4" customHeight="1" x14ac:dyDescent="0.3">
      <c r="B26" s="8"/>
      <c r="F26" s="29" t="s">
        <v>16</v>
      </c>
      <c r="G26" s="31" t="s">
        <v>9</v>
      </c>
      <c r="H26" s="33">
        <f>SUM(K26)/3</f>
        <v>0</v>
      </c>
      <c r="I26" s="33">
        <v>30</v>
      </c>
      <c r="J26" s="33">
        <f>ROUNDUP(L26, 0)</f>
        <v>0</v>
      </c>
      <c r="K26" s="25">
        <f>SQRT($D$7)*4</f>
        <v>0</v>
      </c>
      <c r="L26" s="26">
        <f>SUM(H26/I26)</f>
        <v>0</v>
      </c>
    </row>
    <row r="27" spans="2:12" ht="14.4" customHeight="1" x14ac:dyDescent="0.3">
      <c r="B27" s="8"/>
      <c r="F27" s="30"/>
      <c r="G27" s="32"/>
      <c r="H27" s="34"/>
      <c r="I27" s="34"/>
      <c r="J27" s="34"/>
      <c r="K27" s="25"/>
      <c r="L27" s="26"/>
    </row>
    <row r="28" spans="2:12" ht="14.4" customHeight="1" x14ac:dyDescent="0.3">
      <c r="B28" s="8"/>
      <c r="F28" s="2"/>
      <c r="G28" s="16"/>
      <c r="L28" s="22"/>
    </row>
    <row r="29" spans="2:12" ht="15.6" x14ac:dyDescent="0.3">
      <c r="B29" s="8"/>
      <c r="F29" s="7" t="s">
        <v>14</v>
      </c>
      <c r="G29" s="7"/>
      <c r="H29" s="7"/>
      <c r="I29" s="7"/>
      <c r="J29" s="7"/>
      <c r="K29" s="7"/>
      <c r="L29" s="21"/>
    </row>
    <row r="30" spans="2:12" ht="15.6" x14ac:dyDescent="0.3">
      <c r="F30" s="5" t="s">
        <v>3</v>
      </c>
      <c r="G30" s="6" t="s">
        <v>0</v>
      </c>
      <c r="H30" s="5" t="s">
        <v>2</v>
      </c>
      <c r="I30" s="5" t="s">
        <v>11</v>
      </c>
      <c r="J30" s="5" t="s">
        <v>10</v>
      </c>
      <c r="K30" s="11"/>
      <c r="L30" s="20"/>
    </row>
    <row r="31" spans="2:12" x14ac:dyDescent="0.3">
      <c r="B31" s="27"/>
      <c r="C31" s="27"/>
      <c r="D31" s="27"/>
      <c r="E31" s="28"/>
      <c r="F31" s="29" t="s">
        <v>6</v>
      </c>
      <c r="G31" s="31" t="s">
        <v>7</v>
      </c>
      <c r="H31" s="33">
        <f>SUM(K31*$D$7)/3.6</f>
        <v>0</v>
      </c>
      <c r="I31" s="33">
        <v>20</v>
      </c>
      <c r="J31" s="33">
        <f>ROUNDUP(L31, 0)</f>
        <v>0</v>
      </c>
      <c r="K31" s="25">
        <v>1.68</v>
      </c>
      <c r="L31" s="26">
        <f>SUM(H31/I31)</f>
        <v>0</v>
      </c>
    </row>
    <row r="32" spans="2:12" x14ac:dyDescent="0.3">
      <c r="F32" s="30"/>
      <c r="G32" s="32"/>
      <c r="H32" s="34"/>
      <c r="I32" s="34"/>
      <c r="J32" s="34"/>
      <c r="K32" s="25"/>
      <c r="L32" s="26"/>
    </row>
    <row r="33" spans="2:12" x14ac:dyDescent="0.3">
      <c r="F33" s="29" t="s">
        <v>23</v>
      </c>
      <c r="G33" s="31" t="s">
        <v>4</v>
      </c>
      <c r="H33" s="33">
        <f>SUM(K33*$D$7)/0.6</f>
        <v>0</v>
      </c>
      <c r="I33" s="33">
        <v>60</v>
      </c>
      <c r="J33" s="33">
        <f>ROUNDUP(L33, 0)</f>
        <v>0</v>
      </c>
      <c r="K33" s="25">
        <v>1.68</v>
      </c>
      <c r="L33" s="26">
        <f>SUM(H33/I33)</f>
        <v>0</v>
      </c>
    </row>
    <row r="34" spans="2:12" x14ac:dyDescent="0.3">
      <c r="F34" s="30"/>
      <c r="G34" s="32"/>
      <c r="H34" s="34"/>
      <c r="I34" s="34"/>
      <c r="J34" s="34"/>
      <c r="K34" s="25"/>
      <c r="L34" s="26"/>
    </row>
    <row r="35" spans="2:12" x14ac:dyDescent="0.3">
      <c r="F35" s="29" t="s">
        <v>16</v>
      </c>
      <c r="G35" s="31" t="s">
        <v>9</v>
      </c>
      <c r="H35" s="33">
        <f>SUM(K35)/3</f>
        <v>0</v>
      </c>
      <c r="I35" s="33">
        <v>30</v>
      </c>
      <c r="J35" s="33">
        <f>ROUNDUP(L35, 0)</f>
        <v>0</v>
      </c>
      <c r="K35" s="25">
        <f>SQRT($D$7)*4</f>
        <v>0</v>
      </c>
      <c r="L35" s="26">
        <f>SUM(H35/I35)</f>
        <v>0</v>
      </c>
    </row>
    <row r="36" spans="2:12" x14ac:dyDescent="0.3">
      <c r="F36" s="30"/>
      <c r="G36" s="32"/>
      <c r="H36" s="34"/>
      <c r="I36" s="34"/>
      <c r="J36" s="34"/>
      <c r="K36" s="25"/>
      <c r="L36" s="26"/>
    </row>
    <row r="37" spans="2:12" x14ac:dyDescent="0.3">
      <c r="F37" s="12"/>
      <c r="G37" s="15"/>
      <c r="H37" s="12"/>
      <c r="I37" s="12"/>
      <c r="J37" s="12"/>
      <c r="K37" s="12"/>
    </row>
    <row r="38" spans="2:12" ht="15.6" x14ac:dyDescent="0.3">
      <c r="B38" s="27"/>
      <c r="C38" s="27"/>
      <c r="D38" s="27"/>
      <c r="E38" s="27"/>
      <c r="F38" s="7" t="s">
        <v>15</v>
      </c>
      <c r="G38" s="7"/>
      <c r="H38" s="7"/>
      <c r="I38" s="7"/>
      <c r="J38" s="7"/>
      <c r="K38" s="7"/>
      <c r="L38" s="21"/>
    </row>
    <row r="39" spans="2:12" ht="15.6" x14ac:dyDescent="0.3">
      <c r="F39" s="5" t="s">
        <v>3</v>
      </c>
      <c r="G39" s="6" t="s">
        <v>0</v>
      </c>
      <c r="H39" s="5" t="s">
        <v>2</v>
      </c>
      <c r="I39" s="5" t="s">
        <v>11</v>
      </c>
      <c r="J39" s="5" t="s">
        <v>10</v>
      </c>
      <c r="K39" s="11"/>
      <c r="L39" s="20"/>
    </row>
    <row r="40" spans="2:12" x14ac:dyDescent="0.3">
      <c r="F40" s="29" t="s">
        <v>6</v>
      </c>
      <c r="G40" s="31" t="s">
        <v>7</v>
      </c>
      <c r="H40" s="33">
        <f>SUM(K40*$D$7)/3.6</f>
        <v>0</v>
      </c>
      <c r="I40" s="33">
        <v>20</v>
      </c>
      <c r="J40" s="33">
        <f>ROUNDUP(L40, 0)</f>
        <v>0</v>
      </c>
      <c r="K40" s="25">
        <v>1.68</v>
      </c>
      <c r="L40" s="26">
        <f>SUM(H40/I40)</f>
        <v>0</v>
      </c>
    </row>
    <row r="41" spans="2:12" x14ac:dyDescent="0.3">
      <c r="F41" s="30"/>
      <c r="G41" s="32"/>
      <c r="H41" s="34"/>
      <c r="I41" s="34"/>
      <c r="J41" s="34"/>
      <c r="K41" s="25"/>
      <c r="L41" s="26"/>
    </row>
    <row r="42" spans="2:12" x14ac:dyDescent="0.3">
      <c r="F42" s="29" t="s">
        <v>23</v>
      </c>
      <c r="G42" s="31" t="s">
        <v>4</v>
      </c>
      <c r="H42" s="33">
        <f>SUM(K42*$D$7)/0.6</f>
        <v>0</v>
      </c>
      <c r="I42" s="33">
        <v>60</v>
      </c>
      <c r="J42" s="33">
        <f>ROUNDUP(L42, 0)</f>
        <v>0</v>
      </c>
      <c r="K42" s="25">
        <v>0.84</v>
      </c>
      <c r="L42" s="26">
        <f>SUM(H42/I42)</f>
        <v>0</v>
      </c>
    </row>
    <row r="43" spans="2:12" x14ac:dyDescent="0.3">
      <c r="F43" s="30"/>
      <c r="G43" s="32"/>
      <c r="H43" s="34"/>
      <c r="I43" s="34"/>
      <c r="J43" s="34"/>
      <c r="K43" s="25"/>
      <c r="L43" s="26"/>
    </row>
    <row r="44" spans="2:12" x14ac:dyDescent="0.3">
      <c r="F44" s="29" t="s">
        <v>16</v>
      </c>
      <c r="G44" s="31" t="s">
        <v>9</v>
      </c>
      <c r="H44" s="33">
        <f>SUM(K44)/3</f>
        <v>0</v>
      </c>
      <c r="I44" s="33">
        <v>30</v>
      </c>
      <c r="J44" s="33">
        <f>ROUNDUP(L44, 0)</f>
        <v>0</v>
      </c>
      <c r="K44" s="25">
        <f>SQRT($D$7)*4</f>
        <v>0</v>
      </c>
      <c r="L44" s="26">
        <f>SUM(H44/I44)</f>
        <v>0</v>
      </c>
    </row>
    <row r="45" spans="2:12" x14ac:dyDescent="0.3">
      <c r="F45" s="30"/>
      <c r="G45" s="32"/>
      <c r="H45" s="34"/>
      <c r="I45" s="34"/>
      <c r="J45" s="34"/>
      <c r="K45" s="25"/>
      <c r="L45" s="26"/>
    </row>
    <row r="47" spans="2:12" ht="14.4" customHeight="1" x14ac:dyDescent="0.3">
      <c r="B47" s="23" t="s">
        <v>21</v>
      </c>
      <c r="C47" s="24"/>
      <c r="D47" s="24"/>
      <c r="E47" s="24"/>
      <c r="F47" s="24"/>
      <c r="G47" s="24"/>
      <c r="H47" s="24"/>
      <c r="I47" s="24"/>
      <c r="J47" s="24"/>
      <c r="K47" s="10"/>
    </row>
    <row r="48" spans="2:12" x14ac:dyDescent="0.3">
      <c r="B48" s="24"/>
      <c r="C48" s="24"/>
      <c r="D48" s="24"/>
      <c r="E48" s="24"/>
      <c r="F48" s="24"/>
      <c r="G48" s="24"/>
      <c r="H48" s="24"/>
      <c r="I48" s="24"/>
      <c r="J48" s="24"/>
      <c r="K48" s="10"/>
    </row>
    <row r="49" spans="2:11" x14ac:dyDescent="0.3">
      <c r="B49" s="24"/>
      <c r="C49" s="24"/>
      <c r="D49" s="24"/>
      <c r="E49" s="24"/>
      <c r="F49" s="24"/>
      <c r="G49" s="24"/>
      <c r="H49" s="24"/>
      <c r="I49" s="24"/>
      <c r="J49" s="24"/>
      <c r="K49" s="10"/>
    </row>
    <row r="50" spans="2:11" x14ac:dyDescent="0.3">
      <c r="B50" s="24"/>
      <c r="C50" s="24"/>
      <c r="D50" s="24"/>
      <c r="E50" s="24"/>
      <c r="F50" s="24"/>
      <c r="G50" s="24"/>
      <c r="H50" s="24"/>
      <c r="I50" s="24"/>
      <c r="J50" s="24"/>
    </row>
  </sheetData>
  <sheetProtection password="CE28" sheet="1" objects="1" scenarios="1"/>
  <protectedRanges>
    <protectedRange sqref="D7:E8" name="Range1"/>
  </protectedRanges>
  <mergeCells count="100">
    <mergeCell ref="J13:J14"/>
    <mergeCell ref="J15:J16"/>
    <mergeCell ref="A1:K1"/>
    <mergeCell ref="H15:H16"/>
    <mergeCell ref="I15:I16"/>
    <mergeCell ref="K15:K16"/>
    <mergeCell ref="I11:I12"/>
    <mergeCell ref="B6:F6"/>
    <mergeCell ref="F15:F16"/>
    <mergeCell ref="G15:G16"/>
    <mergeCell ref="D7:E7"/>
    <mergeCell ref="G11:G12"/>
    <mergeCell ref="G13:G14"/>
    <mergeCell ref="F11:F12"/>
    <mergeCell ref="F13:F14"/>
    <mergeCell ref="F17:F18"/>
    <mergeCell ref="G17:G18"/>
    <mergeCell ref="L11:L12"/>
    <mergeCell ref="L13:L14"/>
    <mergeCell ref="L15:L16"/>
    <mergeCell ref="L17:L18"/>
    <mergeCell ref="H11:H12"/>
    <mergeCell ref="K17:K18"/>
    <mergeCell ref="J17:J18"/>
    <mergeCell ref="H17:H18"/>
    <mergeCell ref="I17:I18"/>
    <mergeCell ref="I13:I14"/>
    <mergeCell ref="H13:H14"/>
    <mergeCell ref="K11:K12"/>
    <mergeCell ref="K13:K14"/>
    <mergeCell ref="J11:J12"/>
    <mergeCell ref="J22:J23"/>
    <mergeCell ref="K22:K23"/>
    <mergeCell ref="L22:L23"/>
    <mergeCell ref="F24:F25"/>
    <mergeCell ref="G24:G25"/>
    <mergeCell ref="H24:H25"/>
    <mergeCell ref="I24:I25"/>
    <mergeCell ref="J24:J25"/>
    <mergeCell ref="K24:K25"/>
    <mergeCell ref="L24:L25"/>
    <mergeCell ref="F22:F23"/>
    <mergeCell ref="G22:G23"/>
    <mergeCell ref="H22:H23"/>
    <mergeCell ref="I22:I23"/>
    <mergeCell ref="K26:K27"/>
    <mergeCell ref="L26:L27"/>
    <mergeCell ref="F26:F27"/>
    <mergeCell ref="G26:G27"/>
    <mergeCell ref="H26:H27"/>
    <mergeCell ref="I26:I27"/>
    <mergeCell ref="J26:J27"/>
    <mergeCell ref="K31:K32"/>
    <mergeCell ref="L31:L32"/>
    <mergeCell ref="F31:F32"/>
    <mergeCell ref="G31:G32"/>
    <mergeCell ref="H31:H32"/>
    <mergeCell ref="I31:I32"/>
    <mergeCell ref="J31:J32"/>
    <mergeCell ref="K33:K34"/>
    <mergeCell ref="L33:L34"/>
    <mergeCell ref="F35:F36"/>
    <mergeCell ref="G35:G36"/>
    <mergeCell ref="H35:H36"/>
    <mergeCell ref="I35:I36"/>
    <mergeCell ref="J35:J36"/>
    <mergeCell ref="K35:K36"/>
    <mergeCell ref="L35:L36"/>
    <mergeCell ref="F33:F34"/>
    <mergeCell ref="G33:G34"/>
    <mergeCell ref="H33:H34"/>
    <mergeCell ref="I33:I34"/>
    <mergeCell ref="J33:J34"/>
    <mergeCell ref="L42:L43"/>
    <mergeCell ref="F40:F41"/>
    <mergeCell ref="G40:G41"/>
    <mergeCell ref="H40:H41"/>
    <mergeCell ref="I40:I41"/>
    <mergeCell ref="J40:J41"/>
    <mergeCell ref="G42:G43"/>
    <mergeCell ref="H42:H43"/>
    <mergeCell ref="I42:I43"/>
    <mergeCell ref="J42:J43"/>
    <mergeCell ref="K42:K43"/>
    <mergeCell ref="B47:J50"/>
    <mergeCell ref="K44:K45"/>
    <mergeCell ref="L44:L45"/>
    <mergeCell ref="B10:E10"/>
    <mergeCell ref="B17:E17"/>
    <mergeCell ref="B24:E24"/>
    <mergeCell ref="B31:E31"/>
    <mergeCell ref="B38:E38"/>
    <mergeCell ref="F44:F45"/>
    <mergeCell ref="G44:G45"/>
    <mergeCell ref="H44:H45"/>
    <mergeCell ref="I44:I45"/>
    <mergeCell ref="J44:J45"/>
    <mergeCell ref="K40:K41"/>
    <mergeCell ref="L40:L41"/>
    <mergeCell ref="F42:F43"/>
  </mergeCells>
  <pageMargins left="0.7" right="0.7" top="0.75" bottom="0.75" header="0.3" footer="0.3"/>
  <pageSetup paperSize="9" orientation="portrait" horizontalDpi="0" verticalDpi="0" r:id="rId1"/>
  <headerFooter>
    <oddHeader xml:space="preserve">&amp;C&amp;"-,Bold"&amp;14Rigidlock 24mm Grid Quantity Calculator&amp;R&amp;12 22nd May 2019
</oddHead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Dave Rees</dc:creator>
  <cp:lastModifiedBy>Dave Rees</cp:lastModifiedBy>
  <dcterms:created xsi:type="dcterms:W3CDTF">2019-05-20T18:41:22Z</dcterms:created>
  <dcterms:modified xsi:type="dcterms:W3CDTF">2019-05-22T15:16:53Z</dcterms:modified>
</cp:coreProperties>
</file>