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\\ad.librasystemsuk.com\Shared Folders\Folder Redirection\San.Hamza\Documents\Libra Systems\Website\Calculators\"/>
    </mc:Choice>
  </mc:AlternateContent>
  <xr:revisionPtr revIDLastSave="0" documentId="8_{5A2CA26D-1340-4F2B-B582-BC946F8AC4D0}" xr6:coauthVersionLast="43" xr6:coauthVersionMax="43" xr10:uidLastSave="{00000000-0000-0000-0000-000000000000}"/>
  <bookViews>
    <workbookView xWindow="-108" yWindow="-108" windowWidth="23256" windowHeight="12576" xr2:uid="{387B3AC1-520C-4968-A762-59F16F1218E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4" i="1" l="1"/>
  <c r="I11" i="1"/>
  <c r="I20" i="1" l="1"/>
  <c r="N20" i="1" s="1"/>
  <c r="J20" i="1" s="1"/>
  <c r="N17" i="1"/>
  <c r="M17" i="1" s="1"/>
  <c r="I17" i="1" s="1"/>
  <c r="O17" i="1" s="1"/>
  <c r="J17" i="1" s="1"/>
  <c r="N14" i="1" l="1"/>
  <c r="J14" i="1" s="1"/>
  <c r="N11" i="1"/>
  <c r="J11" i="1" s="1"/>
</calcChain>
</file>

<file path=xl/sharedStrings.xml><?xml version="1.0" encoding="utf-8"?>
<sst xmlns="http://schemas.openxmlformats.org/spreadsheetml/2006/main" count="28" uniqueCount="22">
  <si>
    <t>Centres</t>
  </si>
  <si>
    <t>Square Meters</t>
  </si>
  <si>
    <t>Bundles x 10 pcs</t>
  </si>
  <si>
    <t>No Pieces</t>
  </si>
  <si>
    <t>Product</t>
  </si>
  <si>
    <t>600mm</t>
  </si>
  <si>
    <t>No Boxes</t>
  </si>
  <si>
    <t>240 - Spring Tee</t>
  </si>
  <si>
    <t>3600mm</t>
  </si>
  <si>
    <t>Suspension Brackets</t>
  </si>
  <si>
    <t>1200mm</t>
  </si>
  <si>
    <t>Perimeter Channel</t>
  </si>
  <si>
    <t>3000mm</t>
  </si>
  <si>
    <t>No Boxes x 20 pcs</t>
  </si>
  <si>
    <t>131 - Primary Channel</t>
  </si>
  <si>
    <t>228 - Perimeter Channel</t>
  </si>
  <si>
    <t>243 - Suspension Bracket</t>
  </si>
  <si>
    <t xml:space="preserve"> The quantities show above are only a guide. Projects should be assessed on a individual basis. An allowance should be made over and above the quantities shown in the calculator.</t>
  </si>
  <si>
    <t xml:space="preserve">Primary Channel </t>
  </si>
  <si>
    <t xml:space="preserve">Spring Tee  </t>
  </si>
  <si>
    <t xml:space="preserve">Ceiling Area </t>
  </si>
  <si>
    <t>Enter data in the box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</si>
</sst>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right" wrapText="1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4" fillId="0" borderId="0" xfId="0" applyFont="1" applyBorder="1" applyAlignment="1">
      <alignment horizontal="right" wrapText="1"/>
    </xf>
    <xf numFmtId="0" fontId="4" fillId="3" borderId="0" xfId="0" applyFont="1" applyFill="1" applyBorder="1" applyAlignment="1"/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center"/>
    </xf>
    <xf numFmtId="0" fontId="0" fillId="0" borderId="0" xfId="0" applyFont="1" applyBorder="1"/>
    <xf numFmtId="0" fontId="5" fillId="0" borderId="0" xfId="0" applyFont="1" applyAlignment="1">
      <alignment vertical="center"/>
    </xf>
    <xf numFmtId="0" fontId="1" fillId="3" borderId="0" xfId="0" applyFont="1" applyFill="1" applyBorder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Border="1" applyAlignment="1">
      <alignment horizontal="left" wrapText="1"/>
    </xf>
    <xf numFmtId="0" fontId="1" fillId="3" borderId="0" xfId="0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right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5" fontId="0" fillId="0" borderId="0" xfId="0" applyNumberFormat="1" applyFont="1" applyBorder="1"/>
    <xf numFmtId="164" fontId="0" fillId="0" borderId="0" xfId="0" applyNumberFormat="1" applyFont="1" applyBorder="1"/>
    <xf numFmtId="1" fontId="4" fillId="0" borderId="0" xfId="0" applyNumberFormat="1" applyFont="1" applyBorder="1" applyAlignment="1">
      <alignment horizontal="right" wrapText="1"/>
    </xf>
    <xf numFmtId="0" fontId="0" fillId="3" borderId="0" xfId="0" applyFont="1" applyFill="1" applyBorder="1"/>
    <xf numFmtId="0" fontId="3" fillId="3" borderId="0" xfId="0" applyFont="1" applyFill="1" applyBorder="1"/>
    <xf numFmtId="2" fontId="3" fillId="3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/>
    <xf numFmtId="0" fontId="1" fillId="3" borderId="0" xfId="0" applyFont="1" applyFill="1" applyBorder="1"/>
    <xf numFmtId="0" fontId="1" fillId="0" borderId="0" xfId="0" applyFont="1" applyAlignment="1">
      <alignment vertical="top" wrapText="1"/>
    </xf>
    <xf numFmtId="164" fontId="1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/>
    </xf>
    <xf numFmtId="1" fontId="4" fillId="3" borderId="0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4" fillId="2" borderId="12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1" fontId="4" fillId="2" borderId="3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164" fontId="4" fillId="2" borderId="10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/>
    </xf>
    <xf numFmtId="2" fontId="1" fillId="3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69516</xdr:colOff>
      <xdr:row>0</xdr:row>
      <xdr:rowOff>98522</xdr:rowOff>
    </xdr:from>
    <xdr:to>
      <xdr:col>6</xdr:col>
      <xdr:colOff>20955</xdr:colOff>
      <xdr:row>4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76A18DE-3F4A-47CF-8B87-C84EBA8890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91" y="98522"/>
          <a:ext cx="1864059" cy="6634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69516</xdr:colOff>
      <xdr:row>0</xdr:row>
      <xdr:rowOff>98522</xdr:rowOff>
    </xdr:from>
    <xdr:to>
      <xdr:col>6</xdr:col>
      <xdr:colOff>20955</xdr:colOff>
      <xdr:row>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5876E3-42A0-4186-852E-5A2AD6D18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96" y="98522"/>
          <a:ext cx="1864059" cy="6710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55866</xdr:colOff>
      <xdr:row>16</xdr:row>
      <xdr:rowOff>38099</xdr:rowOff>
    </xdr:from>
    <xdr:to>
      <xdr:col>5</xdr:col>
      <xdr:colOff>53339</xdr:colOff>
      <xdr:row>21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953A4-57E7-4B41-A979-FD781835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46" y="2979419"/>
          <a:ext cx="1719593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23</xdr:row>
      <xdr:rowOff>98358</xdr:rowOff>
    </xdr:from>
    <xdr:to>
      <xdr:col>5</xdr:col>
      <xdr:colOff>68580</xdr:colOff>
      <xdr:row>29</xdr:row>
      <xdr:rowOff>111414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646ACB-622A-4E73-9FDB-19B6E2A9B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" y="4319838"/>
          <a:ext cx="1722120" cy="1110336"/>
        </a:xfrm>
        <a:prstGeom prst="rect">
          <a:avLst/>
        </a:prstGeom>
      </xdr:spPr>
    </xdr:pic>
    <xdr:clientData/>
  </xdr:twoCellAnchor>
  <xdr:twoCellAnchor editAs="oneCell">
    <xdr:from>
      <xdr:col>1</xdr:col>
      <xdr:colOff>281939</xdr:colOff>
      <xdr:row>31</xdr:row>
      <xdr:rowOff>18887</xdr:rowOff>
    </xdr:from>
    <xdr:to>
      <xdr:col>4</xdr:col>
      <xdr:colOff>76200</xdr:colOff>
      <xdr:row>37</xdr:row>
      <xdr:rowOff>68581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60908D9-EA16-4EAA-AA5E-03283FF4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2419" y="5703407"/>
          <a:ext cx="1219201" cy="1146974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9</xdr:row>
      <xdr:rowOff>52810</xdr:rowOff>
    </xdr:from>
    <xdr:to>
      <xdr:col>5</xdr:col>
      <xdr:colOff>45720</xdr:colOff>
      <xdr:row>14</xdr:row>
      <xdr:rowOff>147665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BA8F42-B99F-4004-B6C4-EA905976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61" y="1713970"/>
          <a:ext cx="1661159" cy="10092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w Edg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264AB-48BC-4E88-97F0-66D0CAC58F81}">
  <dimension ref="A1:O43"/>
  <sheetViews>
    <sheetView showGridLines="0" showRowColHeaders="0" tabSelected="1" showRuler="0" view="pageLayout" zoomScale="160" zoomScaleNormal="80" zoomScalePageLayoutView="160" workbookViewId="0">
      <selection activeCell="D7" sqref="D7:F7"/>
    </sheetView>
  </sheetViews>
  <sheetFormatPr defaultColWidth="8.88671875" defaultRowHeight="14.4" x14ac:dyDescent="0.3"/>
  <cols>
    <col min="1" max="1" width="0.44140625" style="14" customWidth="1"/>
    <col min="2" max="2" width="8.88671875" style="2"/>
    <col min="3" max="3" width="7.88671875" style="2" customWidth="1"/>
    <col min="4" max="4" width="3.109375" style="2" customWidth="1"/>
    <col min="5" max="5" width="4.109375" style="2" customWidth="1"/>
    <col min="6" max="6" width="2.6640625" style="2" customWidth="1"/>
    <col min="7" max="7" width="4.21875" style="3" customWidth="1"/>
    <col min="8" max="8" width="15.109375" style="4" customWidth="1"/>
    <col min="9" max="9" width="12.21875" style="2" customWidth="1"/>
    <col min="10" max="10" width="15.44140625" style="2" customWidth="1"/>
    <col min="11" max="11" width="13.33203125" style="2" customWidth="1"/>
    <col min="12" max="12" width="4.77734375" style="2" hidden="1" customWidth="1"/>
    <col min="13" max="13" width="8.6640625" style="5" hidden="1" customWidth="1"/>
    <col min="14" max="14" width="11.5546875" style="2" hidden="1" customWidth="1"/>
    <col min="15" max="15" width="8.88671875" style="2" hidden="1" customWidth="1"/>
    <col min="16" max="16" width="8.88671875" style="2" customWidth="1"/>
    <col min="17" max="16384" width="8.88671875" style="2"/>
  </cols>
  <sheetData>
    <row r="1" spans="1:15" x14ac:dyDescent="0.3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23"/>
      <c r="M1" s="28"/>
      <c r="N1" s="14"/>
      <c r="O1" s="29"/>
    </row>
    <row r="2" spans="1:15" x14ac:dyDescent="0.3">
      <c r="H2" s="3"/>
      <c r="L2" s="23"/>
      <c r="M2" s="28"/>
      <c r="N2" s="14"/>
      <c r="O2" s="29"/>
    </row>
    <row r="3" spans="1:15" x14ac:dyDescent="0.3">
      <c r="H3" s="3"/>
      <c r="L3" s="23"/>
      <c r="M3" s="28"/>
      <c r="N3" s="14"/>
      <c r="O3" s="29"/>
    </row>
    <row r="4" spans="1:15" x14ac:dyDescent="0.3">
      <c r="H4" s="3"/>
      <c r="L4" s="23"/>
      <c r="M4" s="28"/>
      <c r="N4" s="14"/>
      <c r="O4" s="29"/>
    </row>
    <row r="5" spans="1:15" x14ac:dyDescent="0.3">
      <c r="H5" s="3"/>
      <c r="L5" s="23"/>
      <c r="M5" s="28"/>
      <c r="N5" s="14"/>
      <c r="O5" s="29"/>
    </row>
    <row r="6" spans="1:15" ht="15.6" x14ac:dyDescent="0.3">
      <c r="B6" s="39" t="s">
        <v>21</v>
      </c>
      <c r="C6" s="39"/>
      <c r="D6" s="39"/>
      <c r="E6" s="39"/>
      <c r="F6" s="39"/>
      <c r="G6" s="39"/>
      <c r="H6" s="39"/>
      <c r="L6" s="23"/>
      <c r="M6" s="24"/>
      <c r="N6" s="14"/>
      <c r="O6" s="14"/>
    </row>
    <row r="7" spans="1:15" ht="14.4" customHeight="1" x14ac:dyDescent="0.3">
      <c r="B7" s="9" t="s">
        <v>20</v>
      </c>
      <c r="C7" s="9"/>
      <c r="D7" s="44">
        <v>0</v>
      </c>
      <c r="E7" s="44"/>
      <c r="F7" s="44"/>
      <c r="G7" s="40" t="s">
        <v>1</v>
      </c>
      <c r="H7" s="40"/>
      <c r="I7" s="1"/>
      <c r="J7" s="1"/>
      <c r="K7" s="7"/>
      <c r="L7" s="30"/>
      <c r="M7" s="23"/>
      <c r="N7" s="24"/>
      <c r="O7" s="14"/>
    </row>
    <row r="8" spans="1:15" ht="14.4" customHeight="1" x14ac:dyDescent="0.3">
      <c r="B8" s="11"/>
      <c r="C8" s="12"/>
      <c r="D8" s="13"/>
      <c r="E8" s="13"/>
      <c r="F8" s="13"/>
      <c r="G8" s="10"/>
      <c r="H8" s="10"/>
      <c r="I8" s="10"/>
      <c r="J8" s="10"/>
      <c r="K8" s="7"/>
      <c r="L8" s="7"/>
      <c r="M8" s="2"/>
      <c r="N8" s="5"/>
    </row>
    <row r="9" spans="1:15" ht="14.4" customHeight="1" x14ac:dyDescent="0.3">
      <c r="B9" s="50" t="s">
        <v>7</v>
      </c>
      <c r="C9" s="50"/>
      <c r="D9" s="50"/>
      <c r="E9" s="50"/>
      <c r="F9" s="50"/>
      <c r="H9" s="3"/>
      <c r="M9" s="2"/>
      <c r="N9" s="5"/>
    </row>
    <row r="10" spans="1:15" ht="14.4" customHeight="1" x14ac:dyDescent="0.3">
      <c r="G10" s="45" t="s">
        <v>19</v>
      </c>
      <c r="H10" s="46"/>
      <c r="I10" s="8" t="s">
        <v>3</v>
      </c>
      <c r="J10" s="8" t="s">
        <v>2</v>
      </c>
      <c r="K10" s="27" t="s">
        <v>0</v>
      </c>
      <c r="L10" s="19"/>
      <c r="M10" s="56">
        <v>1.6666000000000001</v>
      </c>
      <c r="N10" s="35"/>
    </row>
    <row r="11" spans="1:15" ht="14.4" customHeight="1" x14ac:dyDescent="0.3">
      <c r="G11" s="59" t="s">
        <v>8</v>
      </c>
      <c r="H11" s="60"/>
      <c r="I11" s="42">
        <f>SUM(D7*M10)/3.6</f>
        <v>0</v>
      </c>
      <c r="J11" s="42">
        <f>ROUNDUP(N11,0)</f>
        <v>0</v>
      </c>
      <c r="K11" s="49" t="s">
        <v>5</v>
      </c>
      <c r="L11" s="41"/>
      <c r="M11" s="56"/>
      <c r="N11" s="41">
        <f>SUM(I11/10)</f>
        <v>0</v>
      </c>
    </row>
    <row r="12" spans="1:15" ht="14.4" customHeight="1" x14ac:dyDescent="0.3">
      <c r="G12" s="63"/>
      <c r="H12" s="64"/>
      <c r="I12" s="43"/>
      <c r="J12" s="43"/>
      <c r="K12" s="49"/>
      <c r="L12" s="41"/>
      <c r="M12" s="56"/>
      <c r="N12" s="41"/>
    </row>
    <row r="13" spans="1:15" ht="14.4" customHeight="1" x14ac:dyDescent="0.3">
      <c r="G13" s="45" t="s">
        <v>18</v>
      </c>
      <c r="H13" s="46"/>
      <c r="I13" s="8" t="s">
        <v>3</v>
      </c>
      <c r="J13" s="8" t="s">
        <v>2</v>
      </c>
      <c r="K13" s="27" t="s">
        <v>0</v>
      </c>
      <c r="L13" s="31"/>
      <c r="M13" s="36"/>
      <c r="N13" s="36"/>
    </row>
    <row r="14" spans="1:15" ht="14.4" customHeight="1" x14ac:dyDescent="0.3">
      <c r="G14" s="59" t="s">
        <v>8</v>
      </c>
      <c r="H14" s="60"/>
      <c r="I14" s="42">
        <f>SUM(M14*D7)/3.6</f>
        <v>0</v>
      </c>
      <c r="J14" s="42">
        <f>ROUNDUP(N14,0)</f>
        <v>0</v>
      </c>
      <c r="K14" s="49" t="s">
        <v>10</v>
      </c>
      <c r="L14" s="25"/>
      <c r="M14" s="65">
        <v>0.83333299999999999</v>
      </c>
      <c r="N14" s="41">
        <f>SUM(I14/10)</f>
        <v>0</v>
      </c>
    </row>
    <row r="15" spans="1:15" ht="14.4" customHeight="1" x14ac:dyDescent="0.3">
      <c r="B15" s="50"/>
      <c r="C15" s="50"/>
      <c r="D15" s="50"/>
      <c r="E15" s="50"/>
      <c r="G15" s="61"/>
      <c r="H15" s="62"/>
      <c r="I15" s="48"/>
      <c r="J15" s="43"/>
      <c r="K15" s="49"/>
      <c r="L15" s="25"/>
      <c r="M15" s="65"/>
      <c r="N15" s="41"/>
    </row>
    <row r="16" spans="1:15" ht="14.4" customHeight="1" x14ac:dyDescent="0.3">
      <c r="B16" s="50" t="s">
        <v>14</v>
      </c>
      <c r="C16" s="50"/>
      <c r="D16" s="50"/>
      <c r="E16" s="50"/>
      <c r="F16" s="58"/>
      <c r="G16" s="51" t="s">
        <v>11</v>
      </c>
      <c r="H16" s="51"/>
      <c r="I16" s="34" t="s">
        <v>3</v>
      </c>
      <c r="J16" s="26" t="s">
        <v>13</v>
      </c>
      <c r="L16" s="31"/>
      <c r="M16" s="16"/>
      <c r="N16" s="36"/>
    </row>
    <row r="17" spans="1:15" ht="14.4" customHeight="1" x14ac:dyDescent="0.3">
      <c r="A17" s="22"/>
      <c r="G17" s="52" t="s">
        <v>12</v>
      </c>
      <c r="H17" s="52"/>
      <c r="I17" s="53">
        <f>SUM(M17/3)</f>
        <v>0</v>
      </c>
      <c r="J17" s="42">
        <f>ROUNDUP(O17,0)</f>
        <v>0</v>
      </c>
      <c r="L17" s="33"/>
      <c r="M17" s="65">
        <f>SUM(N17*4)</f>
        <v>0</v>
      </c>
      <c r="N17" s="65">
        <f>SUM(SQRT(D7))</f>
        <v>0</v>
      </c>
      <c r="O17" s="56">
        <f>SUM(I17/20)</f>
        <v>0</v>
      </c>
    </row>
    <row r="18" spans="1:15" ht="14.4" customHeight="1" x14ac:dyDescent="0.3">
      <c r="G18" s="52"/>
      <c r="H18" s="52"/>
      <c r="I18" s="53"/>
      <c r="J18" s="43"/>
      <c r="K18" s="6"/>
      <c r="L18" s="32"/>
      <c r="M18" s="65"/>
      <c r="N18" s="57"/>
      <c r="O18" s="56"/>
    </row>
    <row r="19" spans="1:15" ht="14.4" customHeight="1" x14ac:dyDescent="0.3">
      <c r="G19" s="51" t="s">
        <v>4</v>
      </c>
      <c r="H19" s="51"/>
      <c r="I19" s="8" t="s">
        <v>3</v>
      </c>
      <c r="J19" s="8" t="s">
        <v>6</v>
      </c>
      <c r="L19" s="5"/>
      <c r="M19" s="65"/>
      <c r="N19" s="57"/>
      <c r="O19" s="56"/>
    </row>
    <row r="20" spans="1:15" ht="14.4" customHeight="1" x14ac:dyDescent="0.3">
      <c r="G20" s="52" t="s">
        <v>9</v>
      </c>
      <c r="H20" s="52"/>
      <c r="I20" s="53">
        <f>SUM(M20*D7)</f>
        <v>0</v>
      </c>
      <c r="J20" s="53">
        <f>ROUNDUP(N20,0)</f>
        <v>0</v>
      </c>
      <c r="M20" s="56">
        <v>1.87</v>
      </c>
      <c r="N20" s="57">
        <f>SUM(I20/200)</f>
        <v>0</v>
      </c>
    </row>
    <row r="21" spans="1:15" ht="14.4" customHeight="1" x14ac:dyDescent="0.3">
      <c r="B21" s="15"/>
      <c r="C21" s="15"/>
      <c r="D21" s="15"/>
      <c r="E21" s="15"/>
      <c r="F21" s="15"/>
      <c r="G21" s="52"/>
      <c r="H21" s="52"/>
      <c r="I21" s="53"/>
      <c r="J21" s="53"/>
      <c r="M21" s="56"/>
      <c r="N21" s="57"/>
    </row>
    <row r="22" spans="1:15" ht="14.4" customHeight="1" x14ac:dyDescent="0.3"/>
    <row r="23" spans="1:15" ht="14.4" customHeight="1" x14ac:dyDescent="0.3">
      <c r="B23" s="50" t="s">
        <v>15</v>
      </c>
      <c r="C23" s="50"/>
      <c r="D23" s="50"/>
      <c r="E23" s="50"/>
      <c r="F23" s="50"/>
    </row>
    <row r="24" spans="1:15" ht="14.4" customHeight="1" x14ac:dyDescent="0.3">
      <c r="B24" s="50"/>
      <c r="C24" s="50"/>
      <c r="D24" s="50"/>
      <c r="E24" s="50"/>
    </row>
    <row r="25" spans="1:15" ht="14.4" customHeight="1" x14ac:dyDescent="0.3">
      <c r="G25" s="16"/>
      <c r="H25" s="16"/>
      <c r="I25" s="19"/>
      <c r="J25" s="19"/>
      <c r="M25" s="2"/>
    </row>
    <row r="26" spans="1:15" ht="14.4" customHeight="1" x14ac:dyDescent="0.3">
      <c r="G26" s="21"/>
      <c r="H26" s="21"/>
      <c r="I26" s="20"/>
      <c r="J26" s="20"/>
      <c r="M26" s="2"/>
    </row>
    <row r="27" spans="1:15" ht="14.4" customHeight="1" x14ac:dyDescent="0.3">
      <c r="B27" s="14"/>
      <c r="G27" s="21"/>
      <c r="H27" s="21"/>
      <c r="I27" s="20"/>
      <c r="J27" s="20"/>
      <c r="M27" s="2"/>
    </row>
    <row r="28" spans="1:15" ht="14.4" customHeight="1" x14ac:dyDescent="0.3">
      <c r="B28" s="14"/>
      <c r="G28" s="16"/>
      <c r="H28" s="16"/>
      <c r="I28" s="19"/>
      <c r="J28" s="19"/>
      <c r="M28" s="2"/>
    </row>
    <row r="29" spans="1:15" ht="14.4" customHeight="1" x14ac:dyDescent="0.3">
      <c r="B29" s="14"/>
      <c r="G29" s="21"/>
      <c r="H29" s="21"/>
      <c r="I29" s="20"/>
      <c r="J29" s="20"/>
      <c r="M29" s="2"/>
    </row>
    <row r="30" spans="1:15" ht="14.4" customHeight="1" x14ac:dyDescent="0.3">
      <c r="B30" s="14"/>
      <c r="G30" s="21"/>
      <c r="H30" s="21"/>
      <c r="I30" s="20"/>
      <c r="J30" s="20"/>
      <c r="M30" s="2"/>
    </row>
    <row r="31" spans="1:15" ht="14.4" customHeight="1" x14ac:dyDescent="0.3">
      <c r="B31" s="55" t="s">
        <v>16</v>
      </c>
      <c r="C31" s="55"/>
      <c r="D31" s="55"/>
      <c r="E31" s="55"/>
      <c r="F31" s="55"/>
      <c r="G31" s="2"/>
      <c r="H31" s="2"/>
      <c r="M31" s="2"/>
    </row>
    <row r="32" spans="1:15" ht="14.4" customHeight="1" x14ac:dyDescent="0.3">
      <c r="B32" s="14"/>
      <c r="G32" s="2"/>
      <c r="H32" s="2"/>
      <c r="M32" s="2"/>
    </row>
    <row r="33" spans="1:13" ht="14.4" customHeight="1" x14ac:dyDescent="0.3">
      <c r="L33" s="17"/>
      <c r="M33" s="2"/>
    </row>
    <row r="34" spans="1:13" ht="14.4" customHeight="1" x14ac:dyDescent="0.3">
      <c r="L34" s="17"/>
      <c r="M34" s="2"/>
    </row>
    <row r="35" spans="1:13" x14ac:dyDescent="0.3">
      <c r="L35" s="17"/>
      <c r="M35" s="2"/>
    </row>
    <row r="36" spans="1:13" ht="14.4" customHeight="1" x14ac:dyDescent="0.3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18"/>
    </row>
    <row r="37" spans="1:13" x14ac:dyDescent="0.3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18"/>
    </row>
    <row r="38" spans="1:13" x14ac:dyDescent="0.3">
      <c r="G38" s="2"/>
      <c r="H38" s="2"/>
    </row>
    <row r="39" spans="1:13" x14ac:dyDescent="0.3">
      <c r="G39" s="2"/>
      <c r="H39" s="2"/>
    </row>
    <row r="40" spans="1:13" ht="14.4" customHeight="1" x14ac:dyDescent="0.3">
      <c r="B40" s="47" t="s">
        <v>17</v>
      </c>
      <c r="C40" s="47"/>
      <c r="D40" s="47"/>
      <c r="E40" s="47"/>
      <c r="F40" s="47"/>
      <c r="G40" s="47"/>
      <c r="H40" s="47"/>
      <c r="I40" s="47"/>
      <c r="J40" s="47"/>
      <c r="K40" s="47"/>
      <c r="L40" s="37"/>
    </row>
    <row r="41" spans="1:13" x14ac:dyDescent="0.3"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37"/>
    </row>
    <row r="42" spans="1:13" x14ac:dyDescent="0.3"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37"/>
    </row>
    <row r="43" spans="1:13" x14ac:dyDescent="0.3">
      <c r="G43" s="2"/>
      <c r="H43" s="2"/>
    </row>
  </sheetData>
  <sheetProtection password="CE28" sheet="1" objects="1" scenarios="1"/>
  <protectedRanges>
    <protectedRange sqref="D7:F7" name="Range1_1"/>
  </protectedRanges>
  <mergeCells count="40">
    <mergeCell ref="O17:O19"/>
    <mergeCell ref="N20:N21"/>
    <mergeCell ref="B9:F9"/>
    <mergeCell ref="B16:F16"/>
    <mergeCell ref="G13:H13"/>
    <mergeCell ref="G14:H15"/>
    <mergeCell ref="N14:N15"/>
    <mergeCell ref="G19:H19"/>
    <mergeCell ref="G11:H12"/>
    <mergeCell ref="K11:K12"/>
    <mergeCell ref="N11:N12"/>
    <mergeCell ref="M10:M12"/>
    <mergeCell ref="M14:M15"/>
    <mergeCell ref="M17:M19"/>
    <mergeCell ref="N17:N19"/>
    <mergeCell ref="M20:M21"/>
    <mergeCell ref="B40:K42"/>
    <mergeCell ref="I14:I15"/>
    <mergeCell ref="J14:J15"/>
    <mergeCell ref="K14:K15"/>
    <mergeCell ref="B24:E24"/>
    <mergeCell ref="G16:H16"/>
    <mergeCell ref="G17:H18"/>
    <mergeCell ref="I17:I18"/>
    <mergeCell ref="J17:J18"/>
    <mergeCell ref="A36:K37"/>
    <mergeCell ref="B15:E15"/>
    <mergeCell ref="G20:H21"/>
    <mergeCell ref="J20:J21"/>
    <mergeCell ref="I20:I21"/>
    <mergeCell ref="B23:F23"/>
    <mergeCell ref="B31:F31"/>
    <mergeCell ref="A1:K1"/>
    <mergeCell ref="B6:H6"/>
    <mergeCell ref="G7:H7"/>
    <mergeCell ref="L11:L12"/>
    <mergeCell ref="J11:J12"/>
    <mergeCell ref="I11:I12"/>
    <mergeCell ref="D7:F7"/>
    <mergeCell ref="G10:H10"/>
  </mergeCells>
  <pageMargins left="0.7" right="0.7" top="0.75" bottom="0.75" header="0.3" footer="0.3"/>
  <pageSetup paperSize="9" orientation="portrait" r:id="rId1"/>
  <headerFooter>
    <oddHeader xml:space="preserve">&amp;C&amp;"-,Bold"&amp;14Spring Tee System Quantity Calculator&amp;R&amp;12 31st May 2019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Rees</dc:creator>
  <cp:lastModifiedBy>San Hamza</cp:lastModifiedBy>
  <dcterms:created xsi:type="dcterms:W3CDTF">2019-05-20T18:41:22Z</dcterms:created>
  <dcterms:modified xsi:type="dcterms:W3CDTF">2019-05-31T10:00:54Z</dcterms:modified>
</cp:coreProperties>
</file>