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/>
  <mc:AlternateContent xmlns:mc="http://schemas.openxmlformats.org/markup-compatibility/2006">
    <mc:Choice Requires="x15">
      <x15ac:absPath xmlns:x15ac="http://schemas.microsoft.com/office/spreadsheetml/2010/11/ac" url="\\ad.librasystemsuk.com\Shared Folders\Folder Redirection\San.Hamza\Documents\Libra Systems\Website\Calculators\"/>
    </mc:Choice>
  </mc:AlternateContent>
  <xr:revisionPtr revIDLastSave="0" documentId="8_{4430DBFF-1002-445F-8BC9-91D9AD4F8E67}" xr6:coauthVersionLast="43" xr6:coauthVersionMax="43" xr10:uidLastSave="{00000000-0000-0000-0000-000000000000}"/>
  <bookViews>
    <workbookView xWindow="-108" yWindow="-108" windowWidth="23256" windowHeight="12576" xr2:uid="{387B3AC1-520C-4968-A762-59F16F1218E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" i="1" l="1"/>
  <c r="M18" i="1" s="1"/>
  <c r="L12" i="1" l="1"/>
  <c r="I12" i="1" l="1"/>
  <c r="L18" i="1" l="1"/>
  <c r="J18" i="1" s="1"/>
  <c r="I18" i="1"/>
  <c r="N12" i="1"/>
  <c r="J12" i="1" s="1"/>
  <c r="M15" i="1"/>
  <c r="I15" i="1" s="1"/>
  <c r="N15" i="1" s="1"/>
  <c r="J15" i="1" s="1"/>
</calcChain>
</file>

<file path=xl/sharedStrings.xml><?xml version="1.0" encoding="utf-8"?>
<sst xmlns="http://schemas.openxmlformats.org/spreadsheetml/2006/main" count="22" uniqueCount="19">
  <si>
    <t>Centres</t>
  </si>
  <si>
    <t>Linear Meters</t>
  </si>
  <si>
    <t>Square Meters</t>
  </si>
  <si>
    <t>Bundles x 10 pcs</t>
  </si>
  <si>
    <t>No Pieces</t>
  </si>
  <si>
    <t>Enter data in the boxes below</t>
  </si>
  <si>
    <t xml:space="preserve">Partition Area </t>
  </si>
  <si>
    <t>Product</t>
  </si>
  <si>
    <t>600mm</t>
  </si>
  <si>
    <t>Brackets</t>
  </si>
  <si>
    <t>No Boxes</t>
  </si>
  <si>
    <t>WFB.195 &amp; 295 - Brackets</t>
  </si>
  <si>
    <t>Partition Height</t>
  </si>
  <si>
    <t>FI - I Stud</t>
  </si>
  <si>
    <t>Track Length</t>
  </si>
  <si>
    <t>FF10 - Wall Channel</t>
  </si>
  <si>
    <t>FFR11 - Top and bottom Track</t>
  </si>
  <si>
    <t xml:space="preserve">Channel Length </t>
  </si>
  <si>
    <t>The quantities show above are only a guide. Projects should be assessed on a individual basis. An allowance should be made over and above the quantities shown in the calculator.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</si>
</sst>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0"/>
    <numFmt numFmtId="166" formatCode="#,##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2" fillId="0" borderId="0" xfId="0" applyFont="1"/>
    <xf numFmtId="0" fontId="0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right" wrapText="1"/>
    </xf>
    <xf numFmtId="0" fontId="1" fillId="2" borderId="1" xfId="0" applyFont="1" applyFill="1" applyBorder="1" applyAlignment="1">
      <alignment horizontal="center"/>
    </xf>
    <xf numFmtId="0" fontId="4" fillId="2" borderId="1" xfId="0" applyFont="1" applyFill="1" applyBorder="1" applyAlignment="1"/>
    <xf numFmtId="0" fontId="4" fillId="0" borderId="0" xfId="0" applyFont="1" applyBorder="1" applyAlignment="1">
      <alignment horizontal="right" wrapText="1"/>
    </xf>
    <xf numFmtId="0" fontId="4" fillId="3" borderId="0" xfId="0" applyFont="1" applyFill="1" applyBorder="1" applyAlignment="1"/>
    <xf numFmtId="0" fontId="2" fillId="3" borderId="0" xfId="0" applyFont="1" applyFill="1" applyBorder="1" applyAlignment="1"/>
    <xf numFmtId="0" fontId="2" fillId="3" borderId="0" xfId="0" applyFont="1" applyFill="1" applyBorder="1" applyAlignment="1">
      <alignment horizontal="center"/>
    </xf>
    <xf numFmtId="0" fontId="2" fillId="0" borderId="0" xfId="0" applyFont="1" applyBorder="1" applyAlignment="1">
      <alignment wrapText="1"/>
    </xf>
    <xf numFmtId="0" fontId="0" fillId="0" borderId="0" xfId="0" applyFont="1" applyBorder="1"/>
    <xf numFmtId="2" fontId="3" fillId="0" borderId="0" xfId="0" applyNumberFormat="1" applyFont="1" applyAlignment="1">
      <alignment horizontal="center"/>
    </xf>
    <xf numFmtId="0" fontId="5" fillId="0" borderId="0" xfId="0" applyFont="1" applyAlignment="1">
      <alignment vertical="center"/>
    </xf>
    <xf numFmtId="0" fontId="1" fillId="3" borderId="0" xfId="0" applyFont="1" applyFill="1" applyBorder="1" applyAlignment="1"/>
    <xf numFmtId="0" fontId="1" fillId="0" borderId="0" xfId="0" applyFont="1" applyAlignment="1">
      <alignment horizontal="left" vertical="top" wrapText="1"/>
    </xf>
    <xf numFmtId="0" fontId="1" fillId="0" borderId="0" xfId="0" applyFont="1" applyBorder="1" applyAlignment="1">
      <alignment horizontal="left" wrapText="1"/>
    </xf>
    <xf numFmtId="1" fontId="4" fillId="3" borderId="0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/>
    <xf numFmtId="1" fontId="0" fillId="0" borderId="1" xfId="0" applyNumberFormat="1" applyFont="1" applyBorder="1" applyAlignment="1">
      <alignment horizontal="center" vertical="center"/>
    </xf>
    <xf numFmtId="165" fontId="0" fillId="0" borderId="1" xfId="0" applyNumberFormat="1" applyFont="1" applyBorder="1"/>
    <xf numFmtId="165" fontId="0" fillId="0" borderId="1" xfId="0" applyNumberFormat="1" applyFont="1" applyBorder="1" applyAlignment="1">
      <alignment horizontal="right" wrapText="1"/>
    </xf>
    <xf numFmtId="0" fontId="1" fillId="3" borderId="0" xfId="0" applyFont="1" applyFill="1" applyBorder="1" applyAlignment="1">
      <alignment horizontal="center"/>
    </xf>
    <xf numFmtId="1" fontId="4" fillId="3" borderId="0" xfId="0" applyNumberFormat="1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0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1" fontId="0" fillId="0" borderId="0" xfId="0" applyNumberFormat="1" applyFont="1" applyBorder="1" applyAlignment="1">
      <alignment horizontal="center" vertical="center"/>
    </xf>
    <xf numFmtId="165" fontId="0" fillId="0" borderId="0" xfId="0" applyNumberFormat="1" applyFont="1" applyBorder="1" applyAlignment="1">
      <alignment horizontal="right" wrapText="1"/>
    </xf>
    <xf numFmtId="164" fontId="0" fillId="0" borderId="0" xfId="0" applyNumberFormat="1" applyFont="1"/>
    <xf numFmtId="164" fontId="1" fillId="0" borderId="0" xfId="0" applyNumberFormat="1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right"/>
    </xf>
    <xf numFmtId="1" fontId="4" fillId="2" borderId="2" xfId="0" applyNumberFormat="1" applyFont="1" applyFill="1" applyBorder="1" applyAlignment="1">
      <alignment horizontal="center" vertical="center"/>
    </xf>
    <xf numFmtId="1" fontId="4" fillId="2" borderId="12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166" fontId="2" fillId="4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4" fillId="2" borderId="1" xfId="0" applyFont="1" applyFill="1" applyBorder="1" applyAlignment="1">
      <alignment horizontal="right" wrapText="1"/>
    </xf>
    <xf numFmtId="0" fontId="1" fillId="2" borderId="5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1" fontId="4" fillId="2" borderId="3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1" fontId="4" fillId="3" borderId="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Border="1" applyAlignment="1">
      <alignment horizontal="left" wrapText="1"/>
    </xf>
    <xf numFmtId="0" fontId="4" fillId="2" borderId="1" xfId="0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>
      <alignment horizontal="center" vertical="center"/>
    </xf>
    <xf numFmtId="164" fontId="4" fillId="2" borderId="7" xfId="0" applyNumberFormat="1" applyFont="1" applyFill="1" applyBorder="1" applyAlignment="1">
      <alignment horizontal="center" vertical="center"/>
    </xf>
    <xf numFmtId="164" fontId="4" fillId="2" borderId="8" xfId="0" applyNumberFormat="1" applyFont="1" applyFill="1" applyBorder="1" applyAlignment="1">
      <alignment horizontal="center" vertical="center"/>
    </xf>
    <xf numFmtId="164" fontId="4" fillId="2" borderId="9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164" fontId="4" fillId="2" borderId="10" xfId="0" applyNumberFormat="1" applyFont="1" applyFill="1" applyBorder="1" applyAlignment="1">
      <alignment horizontal="center" vertical="center"/>
    </xf>
    <xf numFmtId="164" fontId="4" fillId="2" borderId="1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69516</xdr:colOff>
      <xdr:row>0</xdr:row>
      <xdr:rowOff>98522</xdr:rowOff>
    </xdr:from>
    <xdr:to>
      <xdr:col>6</xdr:col>
      <xdr:colOff>20955</xdr:colOff>
      <xdr:row>4</xdr:row>
      <xdr:rowOff>38100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76A18DE-3F4A-47CF-8B87-C84EBA8890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91" y="98522"/>
          <a:ext cx="1864059" cy="6634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103909</xdr:colOff>
      <xdr:row>10</xdr:row>
      <xdr:rowOff>86058</xdr:rowOff>
    </xdr:from>
    <xdr:to>
      <xdr:col>4</xdr:col>
      <xdr:colOff>294920</xdr:colOff>
      <xdr:row>16</xdr:row>
      <xdr:rowOff>84048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AF0DA9-E328-49E3-A599-88891A95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618" y="1907931"/>
          <a:ext cx="1614912" cy="1074834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18</xdr:row>
      <xdr:rowOff>19529</xdr:rowOff>
    </xdr:from>
    <xdr:to>
      <xdr:col>4</xdr:col>
      <xdr:colOff>284018</xdr:colOff>
      <xdr:row>23</xdr:row>
      <xdr:rowOff>110837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FD2420-063F-4939-9B82-BA2FDBB30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981" y="3282274"/>
          <a:ext cx="1634837" cy="991854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25</xdr:row>
      <xdr:rowOff>21548</xdr:rowOff>
    </xdr:from>
    <xdr:to>
      <xdr:col>5</xdr:col>
      <xdr:colOff>18357</xdr:colOff>
      <xdr:row>31</xdr:row>
      <xdr:rowOff>34636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6773BA-BA60-471C-8DC0-684874E8E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8" y="4545057"/>
          <a:ext cx="1627909" cy="1093743"/>
        </a:xfrm>
        <a:prstGeom prst="rect">
          <a:avLst/>
        </a:prstGeom>
      </xdr:spPr>
    </xdr:pic>
    <xdr:clientData/>
  </xdr:twoCellAnchor>
  <xdr:twoCellAnchor editAs="oneCell">
    <xdr:from>
      <xdr:col>1</xdr:col>
      <xdr:colOff>69516</xdr:colOff>
      <xdr:row>0</xdr:row>
      <xdr:rowOff>98522</xdr:rowOff>
    </xdr:from>
    <xdr:to>
      <xdr:col>6</xdr:col>
      <xdr:colOff>20955</xdr:colOff>
      <xdr:row>4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E5876E3-42A0-4186-852E-5A2AD6D18E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96" y="98522"/>
          <a:ext cx="1864059" cy="6710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Glow Edge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264AB-48BC-4E88-97F0-66D0CAC58F81}">
  <dimension ref="A1:O47"/>
  <sheetViews>
    <sheetView showGridLines="0" showRowColHeaders="0" tabSelected="1" showRuler="0" view="pageLayout" zoomScale="150" zoomScaleNormal="80" zoomScalePageLayoutView="150" workbookViewId="0">
      <selection activeCell="F39" sqref="F39"/>
    </sheetView>
  </sheetViews>
  <sheetFormatPr defaultColWidth="8.88671875" defaultRowHeight="14.4" x14ac:dyDescent="0.3"/>
  <cols>
    <col min="1" max="1" width="0.44140625" style="16" customWidth="1"/>
    <col min="2" max="2" width="8.88671875" style="2"/>
    <col min="3" max="3" width="7.88671875" style="2" customWidth="1"/>
    <col min="4" max="4" width="3.109375" style="2" customWidth="1"/>
    <col min="5" max="5" width="4.109375" style="2" customWidth="1"/>
    <col min="6" max="6" width="2.6640625" style="2" customWidth="1"/>
    <col min="7" max="7" width="4.21875" style="3" customWidth="1"/>
    <col min="8" max="8" width="13.6640625" style="4" customWidth="1"/>
    <col min="9" max="9" width="14.33203125" style="2" customWidth="1"/>
    <col min="10" max="10" width="14" style="2" customWidth="1"/>
    <col min="11" max="11" width="13.77734375" style="2" customWidth="1"/>
    <col min="12" max="12" width="13.77734375" style="2" hidden="1" customWidth="1"/>
    <col min="13" max="13" width="8.6640625" style="5" hidden="1" customWidth="1"/>
    <col min="14" max="14" width="11.5546875" style="2" hidden="1" customWidth="1"/>
    <col min="15" max="15" width="8.88671875" style="2" hidden="1" customWidth="1"/>
    <col min="16" max="16" width="0.109375" style="2" customWidth="1"/>
    <col min="17" max="16384" width="8.88671875" style="2"/>
  </cols>
  <sheetData>
    <row r="1" spans="1:15" x14ac:dyDescent="0.3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24">
        <v>0</v>
      </c>
      <c r="M1" s="25">
        <v>2.0001000000000002</v>
      </c>
      <c r="N1" s="2">
        <v>2</v>
      </c>
      <c r="O1" s="35">
        <v>2.4</v>
      </c>
    </row>
    <row r="2" spans="1:15" x14ac:dyDescent="0.3">
      <c r="H2" s="3"/>
      <c r="L2" s="24">
        <v>2</v>
      </c>
      <c r="M2" s="25">
        <v>2.4001000000000001</v>
      </c>
      <c r="N2" s="2">
        <v>3</v>
      </c>
      <c r="O2" s="35">
        <v>2.7</v>
      </c>
    </row>
    <row r="3" spans="1:15" x14ac:dyDescent="0.3">
      <c r="H3" s="3"/>
      <c r="L3" s="24">
        <v>3</v>
      </c>
      <c r="M3" s="25">
        <v>2.7000999999999999</v>
      </c>
      <c r="N3" s="2">
        <v>3</v>
      </c>
      <c r="O3" s="35">
        <v>3</v>
      </c>
    </row>
    <row r="4" spans="1:15" x14ac:dyDescent="0.3">
      <c r="H4" s="3"/>
      <c r="L4" s="24">
        <v>3</v>
      </c>
      <c r="M4" s="25">
        <v>3.0001000000000002</v>
      </c>
      <c r="N4" s="2">
        <v>4</v>
      </c>
      <c r="O4" s="35">
        <v>3.6</v>
      </c>
    </row>
    <row r="5" spans="1:15" x14ac:dyDescent="0.3">
      <c r="H5" s="3"/>
      <c r="L5" s="24">
        <v>4</v>
      </c>
      <c r="M5" s="25">
        <v>3.6000999999999999</v>
      </c>
      <c r="N5" s="2">
        <v>5</v>
      </c>
      <c r="O5" s="35">
        <v>4.2</v>
      </c>
    </row>
    <row r="6" spans="1:15" ht="15.6" x14ac:dyDescent="0.3">
      <c r="B6" s="37" t="s">
        <v>5</v>
      </c>
      <c r="C6" s="37"/>
      <c r="D6" s="37"/>
      <c r="E6" s="37"/>
      <c r="F6" s="37"/>
      <c r="G6" s="37"/>
      <c r="H6" s="37"/>
      <c r="L6" s="24">
        <v>5</v>
      </c>
      <c r="M6" s="26">
        <v>4.2000999999999999</v>
      </c>
      <c r="N6" s="16"/>
    </row>
    <row r="7" spans="1:15" ht="14.4" customHeight="1" x14ac:dyDescent="0.3">
      <c r="B7" s="10" t="s">
        <v>6</v>
      </c>
      <c r="C7" s="10"/>
      <c r="D7" s="41">
        <v>0</v>
      </c>
      <c r="E7" s="41"/>
      <c r="F7" s="41"/>
      <c r="G7" s="38" t="s">
        <v>2</v>
      </c>
      <c r="H7" s="38"/>
      <c r="I7" s="1"/>
      <c r="J7" s="1"/>
      <c r="K7" s="8"/>
      <c r="L7" s="8"/>
      <c r="M7" s="33"/>
      <c r="N7" s="34"/>
      <c r="O7" s="16"/>
    </row>
    <row r="8" spans="1:15" ht="14.4" customHeight="1" x14ac:dyDescent="0.3">
      <c r="B8" s="10" t="s">
        <v>12</v>
      </c>
      <c r="C8" s="23"/>
      <c r="D8" s="42">
        <v>0</v>
      </c>
      <c r="E8" s="42"/>
      <c r="F8" s="42"/>
      <c r="G8" s="44" t="s">
        <v>1</v>
      </c>
      <c r="H8" s="44"/>
      <c r="I8" s="15"/>
      <c r="J8" s="15"/>
      <c r="K8" s="8"/>
      <c r="L8" s="8"/>
      <c r="M8" s="33"/>
      <c r="N8" s="34"/>
      <c r="O8" s="16"/>
    </row>
    <row r="9" spans="1:15" ht="14.4" customHeight="1" x14ac:dyDescent="0.3">
      <c r="B9" s="12"/>
      <c r="C9" s="13"/>
      <c r="D9" s="14"/>
      <c r="E9" s="14"/>
      <c r="F9" s="14"/>
      <c r="G9" s="11"/>
      <c r="H9" s="11"/>
      <c r="I9" s="11"/>
      <c r="J9" s="11"/>
      <c r="K9" s="8"/>
      <c r="L9" s="8"/>
      <c r="M9" s="2"/>
      <c r="N9" s="5"/>
    </row>
    <row r="10" spans="1:15" ht="14.4" customHeight="1" x14ac:dyDescent="0.3">
      <c r="B10" s="43" t="s">
        <v>15</v>
      </c>
      <c r="C10" s="43"/>
      <c r="D10" s="43"/>
      <c r="E10" s="43"/>
      <c r="H10" s="3"/>
      <c r="M10" s="2"/>
      <c r="N10" s="5"/>
    </row>
    <row r="11" spans="1:15" ht="14.4" customHeight="1" x14ac:dyDescent="0.3">
      <c r="G11" s="45" t="s">
        <v>17</v>
      </c>
      <c r="H11" s="46"/>
      <c r="I11" s="9" t="s">
        <v>4</v>
      </c>
      <c r="J11" s="9" t="s">
        <v>3</v>
      </c>
      <c r="K11" s="9" t="s">
        <v>0</v>
      </c>
      <c r="L11" s="27"/>
      <c r="M11" s="2"/>
    </row>
    <row r="12" spans="1:15" ht="14.4" customHeight="1" x14ac:dyDescent="0.3">
      <c r="G12" s="55">
        <f>IFERROR(INDEX($M$1:$M$6,MATCH($D$8,$M$1:$M$6,-1&lt;&gt;$D$8)+1),0)</f>
        <v>0</v>
      </c>
      <c r="H12" s="56"/>
      <c r="I12" s="39">
        <f>IFERROR(L12/$G$12,0)</f>
        <v>0</v>
      </c>
      <c r="J12" s="39">
        <f>ROUNDUP(N12, 0)</f>
        <v>0</v>
      </c>
      <c r="K12" s="62" t="s">
        <v>8</v>
      </c>
      <c r="L12" s="39">
        <f t="shared" ref="L12" si="0">SUM($D$7*M12)</f>
        <v>0</v>
      </c>
      <c r="M12" s="6">
        <v>1.67</v>
      </c>
      <c r="N12" s="39">
        <f>IFERROR(I12/10,0)</f>
        <v>0</v>
      </c>
    </row>
    <row r="13" spans="1:15" ht="14.4" customHeight="1" x14ac:dyDescent="0.3">
      <c r="G13" s="60"/>
      <c r="H13" s="61"/>
      <c r="I13" s="40"/>
      <c r="J13" s="40"/>
      <c r="K13" s="62"/>
      <c r="L13" s="40"/>
      <c r="M13" s="7"/>
      <c r="N13" s="40"/>
    </row>
    <row r="14" spans="1:15" ht="14.4" customHeight="1" x14ac:dyDescent="0.3">
      <c r="G14" s="45" t="s">
        <v>14</v>
      </c>
      <c r="H14" s="46"/>
      <c r="I14" s="9" t="s">
        <v>4</v>
      </c>
      <c r="J14" s="9" t="s">
        <v>3</v>
      </c>
    </row>
    <row r="15" spans="1:15" ht="14.4" customHeight="1" x14ac:dyDescent="0.3">
      <c r="G15" s="55">
        <v>3</v>
      </c>
      <c r="H15" s="56"/>
      <c r="I15" s="39">
        <f>IFERROR(M15/3,0)</f>
        <v>0</v>
      </c>
      <c r="J15" s="50">
        <f>ROUNDUP(N15, 0)</f>
        <v>0</v>
      </c>
      <c r="K15" s="51"/>
      <c r="L15" s="22"/>
      <c r="M15" s="17">
        <f>SUM(I12*0.6)*2</f>
        <v>0</v>
      </c>
      <c r="N15" s="39">
        <f>IFERROR(I15/10,0)</f>
        <v>0</v>
      </c>
    </row>
    <row r="16" spans="1:15" ht="14.4" customHeight="1" x14ac:dyDescent="0.3">
      <c r="B16" s="43" t="s">
        <v>13</v>
      </c>
      <c r="C16" s="43"/>
      <c r="D16" s="43"/>
      <c r="E16" s="43"/>
      <c r="G16" s="57"/>
      <c r="H16" s="58"/>
      <c r="I16" s="49"/>
      <c r="J16" s="50"/>
      <c r="K16" s="51"/>
      <c r="L16" s="22"/>
      <c r="M16" s="7"/>
      <c r="N16" s="49"/>
    </row>
    <row r="17" spans="1:13" ht="14.4" customHeight="1" x14ac:dyDescent="0.3">
      <c r="G17" s="59" t="s">
        <v>7</v>
      </c>
      <c r="H17" s="59"/>
      <c r="I17" s="9" t="s">
        <v>4</v>
      </c>
      <c r="J17" s="9" t="s">
        <v>10</v>
      </c>
      <c r="M17" s="2"/>
    </row>
    <row r="18" spans="1:13" ht="14.4" customHeight="1" x14ac:dyDescent="0.3">
      <c r="A18" s="30"/>
      <c r="B18" s="31" t="s">
        <v>16</v>
      </c>
      <c r="C18" s="31"/>
      <c r="D18" s="31"/>
      <c r="E18" s="31"/>
      <c r="F18" s="32"/>
      <c r="G18" s="54" t="s">
        <v>9</v>
      </c>
      <c r="H18" s="54"/>
      <c r="I18" s="50">
        <f>IFERROR(SUM(M18*I12),0)</f>
        <v>0</v>
      </c>
      <c r="J18" s="39">
        <f>IFERROR(ROUNDUP(L18, 0),0)</f>
        <v>0</v>
      </c>
      <c r="L18" s="17" t="e">
        <f>SUM(M18*I12)/100</f>
        <v>#N/A</v>
      </c>
      <c r="M18" s="47" t="e">
        <f>LOOKUP(G12,O1:O5,N1:N5)</f>
        <v>#N/A</v>
      </c>
    </row>
    <row r="19" spans="1:13" ht="14.4" customHeight="1" x14ac:dyDescent="0.3">
      <c r="G19" s="54"/>
      <c r="H19" s="54"/>
      <c r="I19" s="50"/>
      <c r="J19" s="49"/>
      <c r="K19" s="7"/>
      <c r="L19" s="5"/>
      <c r="M19" s="48"/>
    </row>
    <row r="20" spans="1:13" ht="14.4" customHeight="1" x14ac:dyDescent="0.3">
      <c r="L20" s="5"/>
      <c r="M20" s="2"/>
    </row>
    <row r="21" spans="1:13" ht="14.4" customHeight="1" x14ac:dyDescent="0.3"/>
    <row r="22" spans="1:13" ht="14.4" customHeight="1" x14ac:dyDescent="0.3">
      <c r="B22" s="18"/>
      <c r="C22" s="18"/>
      <c r="D22" s="18"/>
      <c r="E22" s="18"/>
      <c r="F22" s="18"/>
    </row>
    <row r="23" spans="1:13" ht="14.4" customHeight="1" x14ac:dyDescent="0.3"/>
    <row r="24" spans="1:13" ht="14.4" customHeight="1" x14ac:dyDescent="0.3"/>
    <row r="25" spans="1:13" ht="14.4" customHeight="1" x14ac:dyDescent="0.3">
      <c r="B25" s="43" t="s">
        <v>11</v>
      </c>
      <c r="C25" s="43"/>
      <c r="D25" s="43"/>
      <c r="E25" s="43"/>
    </row>
    <row r="26" spans="1:13" ht="14.4" customHeight="1" x14ac:dyDescent="0.3">
      <c r="G26" s="19"/>
      <c r="H26" s="19"/>
      <c r="I26" s="27"/>
      <c r="J26" s="27"/>
      <c r="M26" s="2"/>
    </row>
    <row r="27" spans="1:13" ht="14.4" customHeight="1" x14ac:dyDescent="0.3">
      <c r="G27" s="29"/>
      <c r="H27" s="29"/>
      <c r="I27" s="28"/>
      <c r="J27" s="28"/>
      <c r="M27" s="2"/>
    </row>
    <row r="28" spans="1:13" ht="14.4" customHeight="1" x14ac:dyDescent="0.3">
      <c r="B28" s="16"/>
      <c r="G28" s="29"/>
      <c r="H28" s="29"/>
      <c r="I28" s="28"/>
      <c r="J28" s="28"/>
      <c r="M28" s="2"/>
    </row>
    <row r="29" spans="1:13" ht="14.4" customHeight="1" x14ac:dyDescent="0.3">
      <c r="B29" s="16"/>
      <c r="G29" s="19"/>
      <c r="H29" s="19"/>
      <c r="I29" s="27"/>
      <c r="J29" s="27"/>
      <c r="M29" s="2"/>
    </row>
    <row r="30" spans="1:13" ht="14.4" customHeight="1" x14ac:dyDescent="0.3">
      <c r="B30" s="16"/>
      <c r="G30" s="29"/>
      <c r="H30" s="29"/>
      <c r="I30" s="28"/>
      <c r="J30" s="28"/>
      <c r="M30" s="2"/>
    </row>
    <row r="31" spans="1:13" ht="14.4" customHeight="1" x14ac:dyDescent="0.3">
      <c r="B31" s="16"/>
      <c r="G31" s="29"/>
      <c r="H31" s="29"/>
      <c r="I31" s="28"/>
      <c r="J31" s="28"/>
      <c r="M31" s="2"/>
    </row>
    <row r="32" spans="1:13" ht="14.4" customHeight="1" x14ac:dyDescent="0.3">
      <c r="B32" s="16"/>
      <c r="G32" s="2"/>
      <c r="H32" s="2"/>
      <c r="M32" s="2"/>
    </row>
    <row r="33" spans="1:13" ht="14.4" customHeight="1" x14ac:dyDescent="0.3">
      <c r="B33" s="16"/>
      <c r="G33" s="2"/>
      <c r="H33" s="2"/>
      <c r="M33" s="2"/>
    </row>
    <row r="34" spans="1:13" ht="14.4" customHeight="1" x14ac:dyDescent="0.3">
      <c r="A34" s="52" t="s">
        <v>18</v>
      </c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20"/>
      <c r="M34" s="2"/>
    </row>
    <row r="35" spans="1:13" ht="14.4" customHeight="1" x14ac:dyDescent="0.3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20"/>
      <c r="M35" s="2"/>
    </row>
    <row r="36" spans="1:13" x14ac:dyDescent="0.3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20"/>
      <c r="M36" s="2"/>
    </row>
    <row r="37" spans="1:13" ht="14.4" customHeight="1" x14ac:dyDescent="0.3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21"/>
    </row>
    <row r="38" spans="1:13" x14ac:dyDescent="0.3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21"/>
    </row>
    <row r="39" spans="1:13" x14ac:dyDescent="0.3">
      <c r="G39" s="2"/>
      <c r="H39" s="2"/>
    </row>
    <row r="40" spans="1:13" x14ac:dyDescent="0.3">
      <c r="G40" s="2"/>
      <c r="H40" s="2"/>
    </row>
    <row r="41" spans="1:13" x14ac:dyDescent="0.3">
      <c r="G41" s="2"/>
      <c r="H41" s="2"/>
    </row>
    <row r="42" spans="1:13" x14ac:dyDescent="0.3">
      <c r="G42" s="2"/>
      <c r="H42" s="2"/>
    </row>
    <row r="43" spans="1:13" x14ac:dyDescent="0.3">
      <c r="G43" s="2"/>
      <c r="H43" s="2"/>
    </row>
    <row r="44" spans="1:13" x14ac:dyDescent="0.3">
      <c r="G44" s="2"/>
      <c r="H44" s="2"/>
    </row>
    <row r="45" spans="1:13" x14ac:dyDescent="0.3">
      <c r="G45" s="2"/>
      <c r="H45" s="2"/>
    </row>
    <row r="46" spans="1:13" x14ac:dyDescent="0.3">
      <c r="G46" s="2"/>
      <c r="H46" s="2"/>
    </row>
    <row r="47" spans="1:13" x14ac:dyDescent="0.3">
      <c r="G47" s="2"/>
      <c r="H47" s="2"/>
    </row>
  </sheetData>
  <protectedRanges>
    <protectedRange sqref="D7:F8" name="Range1_1"/>
  </protectedRanges>
  <mergeCells count="29">
    <mergeCell ref="G14:H14"/>
    <mergeCell ref="G15:H16"/>
    <mergeCell ref="N15:N16"/>
    <mergeCell ref="G17:H17"/>
    <mergeCell ref="G12:H13"/>
    <mergeCell ref="K12:K13"/>
    <mergeCell ref="N12:N13"/>
    <mergeCell ref="A34:K36"/>
    <mergeCell ref="A37:K38"/>
    <mergeCell ref="B16:E16"/>
    <mergeCell ref="G18:H19"/>
    <mergeCell ref="J18:J19"/>
    <mergeCell ref="I18:I19"/>
    <mergeCell ref="M18:M19"/>
    <mergeCell ref="I15:I16"/>
    <mergeCell ref="J15:J16"/>
    <mergeCell ref="K15:K16"/>
    <mergeCell ref="B25:E25"/>
    <mergeCell ref="A1:K1"/>
    <mergeCell ref="B6:H6"/>
    <mergeCell ref="G7:H7"/>
    <mergeCell ref="L12:L13"/>
    <mergeCell ref="J12:J13"/>
    <mergeCell ref="I12:I13"/>
    <mergeCell ref="D7:F7"/>
    <mergeCell ref="D8:F8"/>
    <mergeCell ref="B10:E10"/>
    <mergeCell ref="G8:H8"/>
    <mergeCell ref="G11:H11"/>
  </mergeCells>
  <pageMargins left="0.7" right="0.7" top="0.75" bottom="0.75" header="0.3" footer="0.3"/>
  <pageSetup paperSize="9" orientation="portrait" r:id="rId1"/>
  <headerFooter>
    <oddHeader xml:space="preserve">&amp;C&amp;"-,Bold"&amp;14Wall Lining System Quantity Calculator&amp;R&amp;12 30th May 2019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Rees</dc:creator>
  <cp:lastModifiedBy>San Hamza</cp:lastModifiedBy>
  <dcterms:created xsi:type="dcterms:W3CDTF">2019-05-20T18:41:22Z</dcterms:created>
  <dcterms:modified xsi:type="dcterms:W3CDTF">2019-05-31T10:02:15Z</dcterms:modified>
</cp:coreProperties>
</file>